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rvesh.shah\Desktop\MIS\"/>
    </mc:Choice>
  </mc:AlternateContent>
  <bookViews>
    <workbookView xWindow="0" yWindow="0" windowWidth="20580" windowHeight="756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Sheet1!$A$1:$X$126</definedName>
  </definedNames>
  <calcPr calcId="162913"/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2" i="1"/>
  <c r="P3" i="1"/>
  <c r="P4" i="1"/>
  <c r="P5" i="1"/>
  <c r="P21" i="1"/>
  <c r="P25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2" i="1"/>
  <c r="P8" i="1" l="1"/>
  <c r="P12" i="1"/>
  <c r="P16" i="1"/>
  <c r="P20" i="1"/>
  <c r="P23" i="1"/>
  <c r="P27" i="1"/>
  <c r="P31" i="1"/>
  <c r="P35" i="1"/>
  <c r="P40" i="1"/>
  <c r="P43" i="1"/>
  <c r="P47" i="1"/>
  <c r="P50" i="1"/>
  <c r="P54" i="1"/>
  <c r="P58" i="1"/>
  <c r="P9" i="1"/>
  <c r="P13" i="1"/>
  <c r="P17" i="1"/>
  <c r="P24" i="1"/>
  <c r="P28" i="1"/>
  <c r="P32" i="1"/>
  <c r="P37" i="1"/>
  <c r="P39" i="1"/>
  <c r="P44" i="1"/>
  <c r="P48" i="1"/>
  <c r="P51" i="1"/>
  <c r="P55" i="1"/>
  <c r="P59" i="1"/>
  <c r="P6" i="1"/>
  <c r="P10" i="1"/>
  <c r="P15" i="1"/>
  <c r="P18" i="1"/>
  <c r="P22" i="1"/>
  <c r="P30" i="1"/>
  <c r="P33" i="1"/>
  <c r="P36" i="1"/>
  <c r="P41" i="1"/>
  <c r="P45" i="1"/>
  <c r="P52" i="1"/>
  <c r="P56" i="1"/>
  <c r="P60" i="1"/>
  <c r="P7" i="1"/>
  <c r="P11" i="1"/>
  <c r="P14" i="1"/>
  <c r="P19" i="1"/>
  <c r="P26" i="1"/>
  <c r="P29" i="1"/>
  <c r="P34" i="1"/>
  <c r="P38" i="1"/>
  <c r="P42" i="1"/>
  <c r="P46" i="1"/>
  <c r="P49" i="1"/>
  <c r="P53" i="1"/>
  <c r="P57" i="1"/>
  <c r="P61" i="1"/>
</calcChain>
</file>

<file path=xl/sharedStrings.xml><?xml version="1.0" encoding="utf-8"?>
<sst xmlns="http://schemas.openxmlformats.org/spreadsheetml/2006/main" count="2648" uniqueCount="923">
  <si>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</si>
  <si>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</si>
  <si>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</si>
  <si>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</si>
  <si>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</si>
  <si>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</si>
  <si>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</si>
  <si>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</si>
  <si>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</si>
  <si>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</si>
  <si>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</si>
  <si>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</si>
  <si>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</si>
  <si>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</si>
  <si>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</si>
  <si>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</si>
  <si>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</si>
  <si>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</si>
  <si>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</si>
  <si>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</si>
  <si>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</si>
  <si>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</si>
  <si>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</si>
  <si>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</si>
  <si>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DR/BHL/22-23/16000056</t>
  </si>
  <si>
    <t>CBHL23/016000061</t>
  </si>
  <si>
    <t>COURSERA INDIA PRIVATE LIMITED</t>
  </si>
  <si>
    <t>KUSHI TRAVELS</t>
  </si>
  <si>
    <t>Malav Acharya</t>
  </si>
  <si>
    <t>G/G : 8/80</t>
  </si>
  <si>
    <t>4278.67</t>
  </si>
  <si>
    <t>0</t>
  </si>
  <si>
    <t>513.44</t>
  </si>
  <si>
    <t>4792.11</t>
  </si>
  <si>
    <t>MH01BY9724</t>
  </si>
  <si>
    <t>Sunil</t>
  </si>
  <si>
    <t>+917771987597</t>
  </si>
  <si>
    <t/>
  </si>
  <si>
    <t>2</t>
  </si>
  <si>
    <t>DR/GWL/22-23/34000019</t>
  </si>
  <si>
    <t>CIMP23/026000018</t>
  </si>
  <si>
    <t>MCKINSEY &amp; COMPANY INDIA LLP</t>
  </si>
  <si>
    <t>Shikhar Prakash</t>
  </si>
  <si>
    <t>P/P : 12/120</t>
  </si>
  <si>
    <t>6104.6</t>
  </si>
  <si>
    <t>732.55</t>
  </si>
  <si>
    <t>6837.15</t>
  </si>
  <si>
    <t>MP07BA4911</t>
  </si>
  <si>
    <t>DHARMENDRA RAI</t>
  </si>
  <si>
    <t>+919993347439</t>
  </si>
  <si>
    <t>3</t>
  </si>
  <si>
    <t>DR/BHL/22-23/16000097</t>
  </si>
  <si>
    <t>CIMP23/026000014</t>
  </si>
  <si>
    <t>SAP INDIA PVT LTD - FIELDS SERVICES</t>
  </si>
  <si>
    <t>Narendra Chandwani</t>
  </si>
  <si>
    <t>P/P : 8/80</t>
  </si>
  <si>
    <t>3661.9</t>
  </si>
  <si>
    <t>439.43</t>
  </si>
  <si>
    <t>4101.33</t>
  </si>
  <si>
    <t>MP04TB2654</t>
  </si>
  <si>
    <t>Bala Prasad</t>
  </si>
  <si>
    <t>+917693971867</t>
  </si>
  <si>
    <t>4</t>
  </si>
  <si>
    <t>DR/BHL/22-23/16000094</t>
  </si>
  <si>
    <t>CBHL23/016000062</t>
  </si>
  <si>
    <t>TATA CAPITAL FINANCIAL SERVICES LTD.</t>
  </si>
  <si>
    <t>Supriya C. Bhosle</t>
  </si>
  <si>
    <t>5060</t>
  </si>
  <si>
    <t>607.2</t>
  </si>
  <si>
    <t>5667.2</t>
  </si>
  <si>
    <t>MP04CV1155</t>
  </si>
  <si>
    <t>Raju</t>
  </si>
  <si>
    <t>+919522680240</t>
  </si>
  <si>
    <t>5</t>
  </si>
  <si>
    <t>DR/BHL/22-23/16000099</t>
  </si>
  <si>
    <t>CIMP23/026000031</t>
  </si>
  <si>
    <t>Atul Ajmera</t>
  </si>
  <si>
    <t>OSTN G/G : 1 Day/300 Kms</t>
  </si>
  <si>
    <t>8821</t>
  </si>
  <si>
    <t>434</t>
  </si>
  <si>
    <t>1110.6</t>
  </si>
  <si>
    <t>10365.6</t>
  </si>
  <si>
    <t>MP04TB2095</t>
  </si>
  <si>
    <t>Waseem Khan</t>
  </si>
  <si>
    <t>+916261754515</t>
  </si>
  <si>
    <t>6</t>
  </si>
  <si>
    <t>DR/BHL/22-23/16000109</t>
  </si>
  <si>
    <t>CBHL23/016000063</t>
  </si>
  <si>
    <t>3280</t>
  </si>
  <si>
    <t>393.6</t>
  </si>
  <si>
    <t>3673.6</t>
  </si>
  <si>
    <t>RAJU</t>
  </si>
  <si>
    <t>+919167734796</t>
  </si>
  <si>
    <t>7</t>
  </si>
  <si>
    <t>DR/BHL/22-23/16000103</t>
  </si>
  <si>
    <t>Narendra</t>
  </si>
  <si>
    <t>2046</t>
  </si>
  <si>
    <t>245.52</t>
  </si>
  <si>
    <t>2291.52</t>
  </si>
  <si>
    <t>MP04CH0630</t>
  </si>
  <si>
    <t>Nehal</t>
  </si>
  <si>
    <t>+919131571868</t>
  </si>
  <si>
    <t>8</t>
  </si>
  <si>
    <t>DR/BHL/22-23/16000104</t>
  </si>
  <si>
    <t>CBHL23/016000066</t>
  </si>
  <si>
    <t>NUVOCO VISTAS CORPORATION LIMITED</t>
  </si>
  <si>
    <t>Nuvoco Vistas Corp Limited</t>
  </si>
  <si>
    <t>2388.5</t>
  </si>
  <si>
    <t>60</t>
  </si>
  <si>
    <t>293.82</t>
  </si>
  <si>
    <t>2742.32</t>
  </si>
  <si>
    <t>9</t>
  </si>
  <si>
    <t>DR/BHL/22-23/16000096</t>
  </si>
  <si>
    <t>CIMP23/026000029</t>
  </si>
  <si>
    <t>CEAT LIMITED</t>
  </si>
  <si>
    <t>SHYAMA P BANDOPADHYAY</t>
  </si>
  <si>
    <t>G/G : 4/40</t>
  </si>
  <si>
    <t>2000</t>
  </si>
  <si>
    <t>240</t>
  </si>
  <si>
    <t>2240</t>
  </si>
  <si>
    <t>MP04CB7777</t>
  </si>
  <si>
    <t>+917771829423</t>
  </si>
  <si>
    <t>10</t>
  </si>
  <si>
    <t>DR/BHL/22-23/16000106</t>
  </si>
  <si>
    <t>CBHL23/016000065</t>
  </si>
  <si>
    <t>RADIANCE RENEWABLES PRIVATE LIMTIED</t>
  </si>
  <si>
    <t>Nitin  Bhatia</t>
  </si>
  <si>
    <t>6160</t>
  </si>
  <si>
    <t>746.4</t>
  </si>
  <si>
    <t>6966.4</t>
  </si>
  <si>
    <t>MP04ED3476</t>
  </si>
  <si>
    <t>Rakesh</t>
  </si>
  <si>
    <t>+919981461774</t>
  </si>
  <si>
    <t>11</t>
  </si>
  <si>
    <t>DR/BHL/22-23/16000110</t>
  </si>
  <si>
    <t>CIMP23/026000043</t>
  </si>
  <si>
    <t>prateek agrawal</t>
  </si>
  <si>
    <t>5539.2</t>
  </si>
  <si>
    <t>671.9</t>
  </si>
  <si>
    <t>6271.1</t>
  </si>
  <si>
    <t>12</t>
  </si>
  <si>
    <t>DR/BHL/22-23/16000119</t>
  </si>
  <si>
    <t>CIMP23/026000035</t>
  </si>
  <si>
    <t>7241.12</t>
  </si>
  <si>
    <t>868.94</t>
  </si>
  <si>
    <t>8110.06</t>
  </si>
  <si>
    <t>MP04CV7777</t>
  </si>
  <si>
    <t>13</t>
  </si>
  <si>
    <t>DR/BHL/22-23/16000098</t>
  </si>
  <si>
    <t>CBHL23/016000069</t>
  </si>
  <si>
    <t>John Deere India Pvt. Ltd.</t>
  </si>
  <si>
    <t>Apoorva Dixit</t>
  </si>
  <si>
    <t>OSTN G/G : 1 Day/250 Kms</t>
  </si>
  <si>
    <t>11917.9</t>
  </si>
  <si>
    <t>235</t>
  </si>
  <si>
    <t>1458.34</t>
  </si>
  <si>
    <t>13611.24</t>
  </si>
  <si>
    <t>MP04TA7518</t>
  </si>
  <si>
    <t>Salman</t>
  </si>
  <si>
    <t>+917000163881</t>
  </si>
  <si>
    <t>14</t>
  </si>
  <si>
    <t>DR/BHL/22-23/16000120</t>
  </si>
  <si>
    <t>8898.89</t>
  </si>
  <si>
    <t>1067.87</t>
  </si>
  <si>
    <t>9966.76</t>
  </si>
  <si>
    <t>RAJUPAL</t>
  </si>
  <si>
    <t>15</t>
  </si>
  <si>
    <t>DR/BHL/22-23/16000121</t>
  </si>
  <si>
    <t>6449.22</t>
  </si>
  <si>
    <t>773.91</t>
  </si>
  <si>
    <t>7223.13</t>
  </si>
  <si>
    <t>MP04CV777</t>
  </si>
  <si>
    <t>16</t>
  </si>
  <si>
    <t>DR/BHL/22-23/16000112</t>
  </si>
  <si>
    <t>CBHL23/016000072</t>
  </si>
  <si>
    <t>GE INDIA INDUSTRIAL PVT LTD</t>
  </si>
  <si>
    <t>Ravindar J</t>
  </si>
  <si>
    <t>5865.86</t>
  </si>
  <si>
    <t>703.9</t>
  </si>
  <si>
    <t>6569.76</t>
  </si>
  <si>
    <t>MP09CU9284</t>
  </si>
  <si>
    <t>Nikky</t>
  </si>
  <si>
    <t>+917224065594</t>
  </si>
  <si>
    <t>17</t>
  </si>
  <si>
    <t>DR/BHL/22-23/16000122</t>
  </si>
  <si>
    <t>3971.31</t>
  </si>
  <si>
    <t>476.56</t>
  </si>
  <si>
    <t>4447.87</t>
  </si>
  <si>
    <t>18</t>
  </si>
  <si>
    <t>DR/BHL/22-23/16000108</t>
  </si>
  <si>
    <t>CBHL23/016000073</t>
  </si>
  <si>
    <t>BP EXPLORATION (ALPHA) LIMITED</t>
  </si>
  <si>
    <t>Indrajit Pal+3</t>
  </si>
  <si>
    <t>3955</t>
  </si>
  <si>
    <t>474.6</t>
  </si>
  <si>
    <t>4429.6</t>
  </si>
  <si>
    <t>MP04EA9915</t>
  </si>
  <si>
    <t>RAVI</t>
  </si>
  <si>
    <t>+919893556875</t>
  </si>
  <si>
    <t>19</t>
  </si>
  <si>
    <t>DR/BHL/22-23/16000107</t>
  </si>
  <si>
    <t>CBHL23/016000074</t>
  </si>
  <si>
    <t>Brad/Owen/Indraj</t>
  </si>
  <si>
    <t>2245</t>
  </si>
  <si>
    <t>269.4</t>
  </si>
  <si>
    <t>2514.4</t>
  </si>
  <si>
    <t>Ravi</t>
  </si>
  <si>
    <t>20</t>
  </si>
  <si>
    <t>DR/BHL/22-23/16000111</t>
  </si>
  <si>
    <t>CBHL23/016000067</t>
  </si>
  <si>
    <t>John Deere Financial India Pvt. Ltd.</t>
  </si>
  <si>
    <t>SHANTI SWAROOP</t>
  </si>
  <si>
    <t>2845.6</t>
  </si>
  <si>
    <t>341.48</t>
  </si>
  <si>
    <t>3187.08</t>
  </si>
  <si>
    <t>21</t>
  </si>
  <si>
    <t>DR/BHL/22-23/16000116</t>
  </si>
  <si>
    <t>Sumit Gupta</t>
  </si>
  <si>
    <t>P/P : 4/40</t>
  </si>
  <si>
    <t>2032.4</t>
  </si>
  <si>
    <t>243.89</t>
  </si>
  <si>
    <t>2276.29</t>
  </si>
  <si>
    <t>MP04CT0504</t>
  </si>
  <si>
    <t>DEVENDRA RAJPUT</t>
  </si>
  <si>
    <t>+918103033630</t>
  </si>
  <si>
    <t>22</t>
  </si>
  <si>
    <t>DR/BHL/22-23/16000113</t>
  </si>
  <si>
    <t>CBHL23/016000071</t>
  </si>
  <si>
    <t>ALFA INFRAPROP PVT LTD</t>
  </si>
  <si>
    <t>Mr. Vidyasagar Tulluri</t>
  </si>
  <si>
    <t>7588.55</t>
  </si>
  <si>
    <t>917.83</t>
  </si>
  <si>
    <t>8566.38</t>
  </si>
  <si>
    <t>MH04CT0504</t>
  </si>
  <si>
    <t>DEVENDRA RAJPOOT</t>
  </si>
  <si>
    <t>23</t>
  </si>
  <si>
    <t>DR/BHL/22-23/16000114</t>
  </si>
  <si>
    <t>CBHL23/016000064</t>
  </si>
  <si>
    <t>2264.27</t>
  </si>
  <si>
    <t>271.71</t>
  </si>
  <si>
    <t>2535.98</t>
  </si>
  <si>
    <t>MP09FA8007</t>
  </si>
  <si>
    <t>Rakesh Sahu</t>
  </si>
  <si>
    <t>+919111450939</t>
  </si>
  <si>
    <t>24</t>
  </si>
  <si>
    <t>DR/BHL/22-23/16000135</t>
  </si>
  <si>
    <t>CBHL23/016000070</t>
  </si>
  <si>
    <t>TOSHIBA TRANSMISSION &amp; DISTRIBUTION SYSTEMS (INDIA) PVT LTD</t>
  </si>
  <si>
    <t>Mr. Moturi Prasad</t>
  </si>
  <si>
    <t>24290</t>
  </si>
  <si>
    <t>130</t>
  </si>
  <si>
    <t>2930.4</t>
  </si>
  <si>
    <t>27350.4</t>
  </si>
  <si>
    <t>25</t>
  </si>
  <si>
    <t>DR/BHL/22-23/16000136</t>
  </si>
  <si>
    <t>251.09</t>
  </si>
  <si>
    <t>2343.49</t>
  </si>
  <si>
    <t>MP04CU7215</t>
  </si>
  <si>
    <t>Govind</t>
  </si>
  <si>
    <t>+917987863419</t>
  </si>
  <si>
    <t>26</t>
  </si>
  <si>
    <t>DR/BHL/22-23/16000127</t>
  </si>
  <si>
    <t>CBHL23/016000068</t>
  </si>
  <si>
    <t>A.T. KEARNEY CONSULTING (INDIA) PRIVATE LIMITED</t>
  </si>
  <si>
    <t>Shrey Verma</t>
  </si>
  <si>
    <t>1741</t>
  </si>
  <si>
    <t>208.92</t>
  </si>
  <si>
    <t>1949.92</t>
  </si>
  <si>
    <t>MP04TB4129</t>
  </si>
  <si>
    <t>Ashok Sahu</t>
  </si>
  <si>
    <t>+919993037065</t>
  </si>
  <si>
    <t>27</t>
  </si>
  <si>
    <t>DR/BHL/22-23/16000138</t>
  </si>
  <si>
    <t>MP04TB4395</t>
  </si>
  <si>
    <t>28</t>
  </si>
  <si>
    <t>DR/BHL/22-23/16000132</t>
  </si>
  <si>
    <t>Mr. Gautam Ghosh</t>
  </si>
  <si>
    <t>39840</t>
  </si>
  <si>
    <t>613</t>
  </si>
  <si>
    <t>4854.36</t>
  </si>
  <si>
    <t>45307.36</t>
  </si>
  <si>
    <t>Devendra Rajpoot</t>
  </si>
  <si>
    <t>29</t>
  </si>
  <si>
    <t>DR/BHL/22-23/16000139</t>
  </si>
  <si>
    <t>Kumar Gaurav Gupta</t>
  </si>
  <si>
    <t>5230</t>
  </si>
  <si>
    <t>634.8</t>
  </si>
  <si>
    <t>5924.8</t>
  </si>
  <si>
    <t>30</t>
  </si>
  <si>
    <t>DR/BHL/22-23/16000142</t>
  </si>
  <si>
    <t>CBHL23/016000076</t>
  </si>
  <si>
    <t>2600</t>
  </si>
  <si>
    <t>55</t>
  </si>
  <si>
    <t>318.6</t>
  </si>
  <si>
    <t>2973.6</t>
  </si>
  <si>
    <t>MP04CU7193</t>
  </si>
  <si>
    <t>Ravi Patel</t>
  </si>
  <si>
    <t>+918103178695</t>
  </si>
  <si>
    <t>31</t>
  </si>
  <si>
    <t>DR/BHL/22-23/16000128</t>
  </si>
  <si>
    <t>CBHL23/016000087</t>
  </si>
  <si>
    <t>KELLOGG INDIA PVT LTD</t>
  </si>
  <si>
    <t>Vineet Trivedi</t>
  </si>
  <si>
    <t>1394</t>
  </si>
  <si>
    <t>174.48</t>
  </si>
  <si>
    <t>1628.48</t>
  </si>
  <si>
    <t>MP04TB2732</t>
  </si>
  <si>
    <t>FEROZ</t>
  </si>
  <si>
    <t>+919827117824</t>
  </si>
  <si>
    <t>32</t>
  </si>
  <si>
    <t>DR/BHL/22-23/16000146</t>
  </si>
  <si>
    <t>2924.6</t>
  </si>
  <si>
    <t>350.95</t>
  </si>
  <si>
    <t>3275.55</t>
  </si>
  <si>
    <t>MP04KG3227</t>
  </si>
  <si>
    <t>Akhillesh</t>
  </si>
  <si>
    <t>+917987706646</t>
  </si>
  <si>
    <t>33</t>
  </si>
  <si>
    <t>DR/BHL/22-23/16000129</t>
  </si>
  <si>
    <t>CBHL23/016000085</t>
  </si>
  <si>
    <t>7650</t>
  </si>
  <si>
    <t>918</t>
  </si>
  <si>
    <t>8568</t>
  </si>
  <si>
    <t>MP04KG2171</t>
  </si>
  <si>
    <t>Naresh</t>
  </si>
  <si>
    <t>+918889473904</t>
  </si>
  <si>
    <t>34</t>
  </si>
  <si>
    <t>DR/BHL/22-23/16000147</t>
  </si>
  <si>
    <t>CBHL23/016000079</t>
  </si>
  <si>
    <t>6162</t>
  </si>
  <si>
    <t>739.44</t>
  </si>
  <si>
    <t>6901.44</t>
  </si>
  <si>
    <t>MANOJ</t>
  </si>
  <si>
    <t>+919926400094</t>
  </si>
  <si>
    <t>35</t>
  </si>
  <si>
    <t>DR/BHL/22-23/16000130</t>
  </si>
  <si>
    <t>CBHL23/016000080</t>
  </si>
  <si>
    <t>4701</t>
  </si>
  <si>
    <t>564.12</t>
  </si>
  <si>
    <t>5265.12</t>
  </si>
  <si>
    <t>36</t>
  </si>
  <si>
    <t>DR/BHL/22-23/16000143</t>
  </si>
  <si>
    <t>CBHL23/016000078</t>
  </si>
  <si>
    <t>TRIMBLE NAVIGATION INDIA PVT LTD</t>
  </si>
  <si>
    <t>Subhash Kumar *2</t>
  </si>
  <si>
    <t>4612</t>
  </si>
  <si>
    <t>560.64</t>
  </si>
  <si>
    <t>5232.64</t>
  </si>
  <si>
    <t>37</t>
  </si>
  <si>
    <t>DR/BHL/22-23/16000149</t>
  </si>
  <si>
    <t>CBHL23/016000077</t>
  </si>
  <si>
    <t>6006</t>
  </si>
  <si>
    <t>720.72</t>
  </si>
  <si>
    <t>6726.72</t>
  </si>
  <si>
    <t>38</t>
  </si>
  <si>
    <t>DR/BHL/22-23/16000131</t>
  </si>
  <si>
    <t>CBHL23/016000101</t>
  </si>
  <si>
    <t>13122</t>
  </si>
  <si>
    <t>379</t>
  </si>
  <si>
    <t>1620.12</t>
  </si>
  <si>
    <t>15121.12</t>
  </si>
  <si>
    <t>AKHILESH</t>
  </si>
  <si>
    <t>39</t>
  </si>
  <si>
    <t>DR/BHL/22-23/16000144</t>
  </si>
  <si>
    <t>CBHL23/016000084</t>
  </si>
  <si>
    <t>3810</t>
  </si>
  <si>
    <t>457.2</t>
  </si>
  <si>
    <t>4267.2</t>
  </si>
  <si>
    <t>MP04TA0537</t>
  </si>
  <si>
    <t>MISHRA</t>
  </si>
  <si>
    <t>+919630557747</t>
  </si>
  <si>
    <t>40</t>
  </si>
  <si>
    <t>DR/BHL/22-23/16000157</t>
  </si>
  <si>
    <t>1290</t>
  </si>
  <si>
    <t>154.8</t>
  </si>
  <si>
    <t>1444.8</t>
  </si>
  <si>
    <t>41</t>
  </si>
  <si>
    <t>DR/BHL/22-23/16000140</t>
  </si>
  <si>
    <t>CBHL23/016000082</t>
  </si>
  <si>
    <t>NOVARTIS HEALTHCARE PRIVATE LIMITED</t>
  </si>
  <si>
    <t>Gaurav  Dhamija</t>
  </si>
  <si>
    <t>3046.16</t>
  </si>
  <si>
    <t>50</t>
  </si>
  <si>
    <t>371.54</t>
  </si>
  <si>
    <t>3467.7</t>
  </si>
  <si>
    <t>MP04TA5702</t>
  </si>
  <si>
    <t>Anees</t>
  </si>
  <si>
    <t>+917869005217</t>
  </si>
  <si>
    <t>42</t>
  </si>
  <si>
    <t>DR/BHL/22-23/16000148</t>
  </si>
  <si>
    <t>CBHL23/016000075</t>
  </si>
  <si>
    <t>Jaimin S Shah</t>
  </si>
  <si>
    <t>3363.6</t>
  </si>
  <si>
    <t>403.64</t>
  </si>
  <si>
    <t>3767.24</t>
  </si>
  <si>
    <t>MP04CX8751</t>
  </si>
  <si>
    <t>Ritesh</t>
  </si>
  <si>
    <t>+919131624538</t>
  </si>
  <si>
    <t>43</t>
  </si>
  <si>
    <t>DR/BHL/22-23/16000163</t>
  </si>
  <si>
    <t>CBHL23/016000081</t>
  </si>
  <si>
    <t>2050.16</t>
  </si>
  <si>
    <t>246.02</t>
  </si>
  <si>
    <t>2296.18</t>
  </si>
  <si>
    <t>DEVENDRA</t>
  </si>
  <si>
    <t>44</t>
  </si>
  <si>
    <t>DR/BHL/22-23/16000141</t>
  </si>
  <si>
    <t>CBHL23/016000083</t>
  </si>
  <si>
    <t>5719.4</t>
  </si>
  <si>
    <t>686.33</t>
  </si>
  <si>
    <t>6405.73</t>
  </si>
  <si>
    <t>45</t>
  </si>
  <si>
    <t>DR/BHL/22-23/16000150</t>
  </si>
  <si>
    <t>CBHL23/016000098</t>
  </si>
  <si>
    <t>MP04TB1525</t>
  </si>
  <si>
    <t>Naveen Singh</t>
  </si>
  <si>
    <t>+919685359194</t>
  </si>
  <si>
    <t>46</t>
  </si>
  <si>
    <t>DR/BHL/22-23/16000151</t>
  </si>
  <si>
    <t>CBHL23/016000086</t>
  </si>
  <si>
    <t>EBIX TRAVELS PRIVATE LIMITED</t>
  </si>
  <si>
    <t>Prashant Gulalkari</t>
  </si>
  <si>
    <t>2204</t>
  </si>
  <si>
    <t>271.68</t>
  </si>
  <si>
    <t>2535.68</t>
  </si>
  <si>
    <t>MP04TB2093</t>
  </si>
  <si>
    <t>47</t>
  </si>
  <si>
    <t>DR/BHL/22-23/16000160</t>
  </si>
  <si>
    <t>CBHL23/016000099</t>
  </si>
  <si>
    <t>MCKINSEY &amp; COMPANY INC - PERSONAL BKG</t>
  </si>
  <si>
    <t>Ramesh Mangaleswaran</t>
  </si>
  <si>
    <t>8979.5</t>
  </si>
  <si>
    <t>110</t>
  </si>
  <si>
    <t>1090.74</t>
  </si>
  <si>
    <t>10180.24</t>
  </si>
  <si>
    <t>MP04CU7634</t>
  </si>
  <si>
    <t>Radheshyam Malviya</t>
  </si>
  <si>
    <t>+917974473664</t>
  </si>
  <si>
    <t>48</t>
  </si>
  <si>
    <t>DR/BHL/22-23/16000152</t>
  </si>
  <si>
    <t>CBHL23/016000091</t>
  </si>
  <si>
    <t>4779</t>
  </si>
  <si>
    <t>573.48</t>
  </si>
  <si>
    <t>5352.48</t>
  </si>
  <si>
    <t>RAVI PATEL</t>
  </si>
  <si>
    <t>49</t>
  </si>
  <si>
    <t>DR/BHL/22-23/16000154</t>
  </si>
  <si>
    <t>CBHL23/016000089</t>
  </si>
  <si>
    <t>4471.5</t>
  </si>
  <si>
    <t>536.58</t>
  </si>
  <si>
    <t>5008.08</t>
  </si>
  <si>
    <t>DR/BHL/22-23/16000162</t>
  </si>
  <si>
    <t>CIMP23/026000025</t>
  </si>
  <si>
    <t>SAP LABS INDIA PRIVATE LIMITED</t>
  </si>
  <si>
    <t>Shikha Shrivastava</t>
  </si>
  <si>
    <t>51</t>
  </si>
  <si>
    <t>DR/BHL/22-23/16000161</t>
  </si>
  <si>
    <t>CBHL23/016000094</t>
  </si>
  <si>
    <t>Saad  Haque</t>
  </si>
  <si>
    <t>3971</t>
  </si>
  <si>
    <t>483.72</t>
  </si>
  <si>
    <t>4514.72</t>
  </si>
  <si>
    <t>ANEES</t>
  </si>
  <si>
    <t>52</t>
  </si>
  <si>
    <t>DR/BHL/22-23/16000164</t>
  </si>
  <si>
    <t>MP04TB1526</t>
  </si>
  <si>
    <t>NAVEEN SINGH</t>
  </si>
  <si>
    <t>53</t>
  </si>
  <si>
    <t>DR/BHL/22-23/16000165</t>
  </si>
  <si>
    <t>CBHL23/016000097</t>
  </si>
  <si>
    <t>11830</t>
  </si>
  <si>
    <t>1465.08</t>
  </si>
  <si>
    <t>13674.08</t>
  </si>
  <si>
    <t>54</t>
  </si>
  <si>
    <t>DR/BHL/22-23/16000155</t>
  </si>
  <si>
    <t>CBHL23/016000090</t>
  </si>
  <si>
    <t>DR/BHL/22-23/16000145</t>
  </si>
  <si>
    <t>CBHL23/016000095</t>
  </si>
  <si>
    <t>Mr. B T Lakshmi Narayana</t>
  </si>
  <si>
    <t>45300</t>
  </si>
  <si>
    <t>5436</t>
  </si>
  <si>
    <t>50736</t>
  </si>
  <si>
    <t>56</t>
  </si>
  <si>
    <t>DR/BHL/22-23/16000156</t>
  </si>
  <si>
    <t>CBHL23/016000088</t>
  </si>
  <si>
    <t>1454.5</t>
  </si>
  <si>
    <t>174.54</t>
  </si>
  <si>
    <t>1629.04</t>
  </si>
  <si>
    <t>57</t>
  </si>
  <si>
    <t>DR/BHL/22-23/16000174</t>
  </si>
  <si>
    <t>CBHL23/016000093</t>
  </si>
  <si>
    <t>4613</t>
  </si>
  <si>
    <t>553.56</t>
  </si>
  <si>
    <t>5166.56</t>
  </si>
  <si>
    <t>58</t>
  </si>
  <si>
    <t>DR/BHL/22-23/16000159</t>
  </si>
  <si>
    <t>CBHL23/016000096</t>
  </si>
  <si>
    <t>EVERENVIRO RESOURCE MANAGEMENT PRIVATE LIMITED</t>
  </si>
  <si>
    <t>Anupreet Anand</t>
  </si>
  <si>
    <t>3395</t>
  </si>
  <si>
    <t>412.2</t>
  </si>
  <si>
    <t>3847.2</t>
  </si>
  <si>
    <t>Ajay Soni</t>
  </si>
  <si>
    <t>+917225839064</t>
  </si>
  <si>
    <t>59</t>
  </si>
  <si>
    <t>DR/BHL/22-23/16000173</t>
  </si>
  <si>
    <t>CBHL23/016000092</t>
  </si>
  <si>
    <t>2579</t>
  </si>
  <si>
    <t>309.48</t>
  </si>
  <si>
    <t>2888.48</t>
  </si>
  <si>
    <t>DR/BHL/22-23/16000171</t>
  </si>
  <si>
    <t>CBHL23/016000100</t>
  </si>
  <si>
    <t>THE BOSTON CONSULTING GROUP (INDIA) PRIVATE LIMITED</t>
  </si>
  <si>
    <t>Seema Bansal</t>
  </si>
  <si>
    <t>5350.56</t>
  </si>
  <si>
    <t>642.07</t>
  </si>
  <si>
    <t>5992.63</t>
  </si>
  <si>
    <t>Mp04TB2799</t>
  </si>
  <si>
    <t>Akhil</t>
  </si>
  <si>
    <t>+919301154043</t>
  </si>
  <si>
    <t>61</t>
  </si>
  <si>
    <t>DR/BHL/22-23/16000166</t>
  </si>
  <si>
    <t>CIMP23/026000054</t>
  </si>
  <si>
    <t>TATA COMMUNICATIONS TRANSFORMATION SERVICES LIMITED</t>
  </si>
  <si>
    <t>Avinash Srivastava</t>
  </si>
  <si>
    <t>94120</t>
  </si>
  <si>
    <t>1770</t>
  </si>
  <si>
    <t>11506.8</t>
  </si>
  <si>
    <t>107396.8</t>
  </si>
  <si>
    <t>62</t>
  </si>
  <si>
    <t>DR/BHL/22-23/16000167</t>
  </si>
  <si>
    <t>CBHL23/016000102</t>
  </si>
  <si>
    <t>SOLVAY SPECIALITIES INDIA PRIVATE LIMITED</t>
  </si>
  <si>
    <t>Amlanabha Das</t>
  </si>
  <si>
    <t>3650</t>
  </si>
  <si>
    <t>438</t>
  </si>
  <si>
    <t>4088</t>
  </si>
  <si>
    <t>63</t>
  </si>
  <si>
    <t>DR/BHL/22-23/16000176</t>
  </si>
  <si>
    <t>CBHL23/016000117</t>
  </si>
  <si>
    <t>Atul Sharma</t>
  </si>
  <si>
    <t>1623.08</t>
  </si>
  <si>
    <t>201.97</t>
  </si>
  <si>
    <t>1885.05</t>
  </si>
  <si>
    <t>64</t>
  </si>
  <si>
    <t>DR/BHL/22-23/16000177</t>
  </si>
  <si>
    <t>CIMP23/026000050</t>
  </si>
  <si>
    <t>MP04CR2888</t>
  </si>
  <si>
    <t>Shadap</t>
  </si>
  <si>
    <t>+919691335469</t>
  </si>
  <si>
    <t>65</t>
  </si>
  <si>
    <t>DR/BHL/22-23/16000182</t>
  </si>
  <si>
    <t>CBHL23/016000107</t>
  </si>
  <si>
    <t>1577.24</t>
  </si>
  <si>
    <t>189.27</t>
  </si>
  <si>
    <t>1766.51</t>
  </si>
  <si>
    <t>66</t>
  </si>
  <si>
    <t>DR/BHL/22-23/16000183</t>
  </si>
  <si>
    <t>CBHL23/016000116</t>
  </si>
  <si>
    <t>Kirankumar  Shah</t>
  </si>
  <si>
    <t>4823.48</t>
  </si>
  <si>
    <t>578.82</t>
  </si>
  <si>
    <t>5402.3</t>
  </si>
  <si>
    <t>Feeroz Khan</t>
  </si>
  <si>
    <t>67</t>
  </si>
  <si>
    <t>DR/BHL/22-23/16000181</t>
  </si>
  <si>
    <t>CBHL23/016000106</t>
  </si>
  <si>
    <t>1763</t>
  </si>
  <si>
    <t>211.56</t>
  </si>
  <si>
    <t>1974.56</t>
  </si>
  <si>
    <t>68</t>
  </si>
  <si>
    <t>DR/BHL/22-23/16000187</t>
  </si>
  <si>
    <t>MP04TB3705</t>
  </si>
  <si>
    <t>Manish</t>
  </si>
  <si>
    <t>+918319202426</t>
  </si>
  <si>
    <t>69</t>
  </si>
  <si>
    <t>DR/BHL/22-23/16000184</t>
  </si>
  <si>
    <t>CBHL23/016000113</t>
  </si>
  <si>
    <t>4021.28</t>
  </si>
  <si>
    <t>486.15</t>
  </si>
  <si>
    <t>4537.43</t>
  </si>
  <si>
    <t>70</t>
  </si>
  <si>
    <t>DR/BHL/22-23/16000185</t>
  </si>
  <si>
    <t>CBHL23/016000123</t>
  </si>
  <si>
    <t>3906.68</t>
  </si>
  <si>
    <t>468.8</t>
  </si>
  <si>
    <t>4375.48</t>
  </si>
  <si>
    <t>71</t>
  </si>
  <si>
    <t>DR/BHL/22-23/16000188</t>
  </si>
  <si>
    <t>72</t>
  </si>
  <si>
    <t>DR/BHL/22-23/16000186</t>
  </si>
  <si>
    <t>CBHL23/016000111</t>
  </si>
  <si>
    <t>1600.16</t>
  </si>
  <si>
    <t>192.02</t>
  </si>
  <si>
    <t>1792.18</t>
  </si>
  <si>
    <t>73</t>
  </si>
  <si>
    <t>DR/BHL/22-23/16000189</t>
  </si>
  <si>
    <t>CIMP23/026000047</t>
  </si>
  <si>
    <t>AVEVA INFORMATION TECHNOLOGY INDIA PVT LTD</t>
  </si>
  <si>
    <t>Brij Behari</t>
  </si>
  <si>
    <t>1572.55</t>
  </si>
  <si>
    <t>188.71</t>
  </si>
  <si>
    <t>1761.26</t>
  </si>
  <si>
    <t>74</t>
  </si>
  <si>
    <t>DR/BHL/22-23/16000190</t>
  </si>
  <si>
    <t>1613.37</t>
  </si>
  <si>
    <t>200.8</t>
  </si>
  <si>
    <t>1874.17</t>
  </si>
  <si>
    <t>75</t>
  </si>
  <si>
    <t>DR/BHL/22-23/16000193</t>
  </si>
  <si>
    <t>CBHL23/016000105</t>
  </si>
  <si>
    <t>C Ramakrishnan</t>
  </si>
  <si>
    <t>24521.75</t>
  </si>
  <si>
    <t>329</t>
  </si>
  <si>
    <t>2982.09</t>
  </si>
  <si>
    <t>27832.84</t>
  </si>
  <si>
    <t>76</t>
  </si>
  <si>
    <t>DR/BHL/22-23/16000180</t>
  </si>
  <si>
    <t>CBHL23/016000114</t>
  </si>
  <si>
    <t>TATA CAPITAL HOUSING FINANCE LTD</t>
  </si>
  <si>
    <t>Ajai Kumar Shukla</t>
  </si>
  <si>
    <t>6560</t>
  </si>
  <si>
    <t>787.2</t>
  </si>
  <si>
    <t>7347.2</t>
  </si>
  <si>
    <t>77</t>
  </si>
  <si>
    <t>DR/BHL/22-23/16000194</t>
  </si>
  <si>
    <t>CBHL23/016000104</t>
  </si>
  <si>
    <t>RAMAKRISHNAN c</t>
  </si>
  <si>
    <t>20582.65</t>
  </si>
  <si>
    <t>395</t>
  </si>
  <si>
    <t>2517.32</t>
  </si>
  <si>
    <t>23494.97</t>
  </si>
  <si>
    <t>78</t>
  </si>
  <si>
    <t>DR/BHL/22-23/16000195</t>
  </si>
  <si>
    <t>CBHL23/016000112</t>
  </si>
  <si>
    <t>1719</t>
  </si>
  <si>
    <t>206.28</t>
  </si>
  <si>
    <t>1925.28</t>
  </si>
  <si>
    <t>79</t>
  </si>
  <si>
    <t>DR/BHL/22-23/16000199</t>
  </si>
  <si>
    <t>CBHL23/016000132</t>
  </si>
  <si>
    <t>24850</t>
  </si>
  <si>
    <t>292</t>
  </si>
  <si>
    <t>3017.04</t>
  </si>
  <si>
    <t>28159.04</t>
  </si>
  <si>
    <t>80</t>
  </si>
  <si>
    <t>DR/BHL/22-23/16000197</t>
  </si>
  <si>
    <t>CIMP23/026000059</t>
  </si>
  <si>
    <t>7033</t>
  </si>
  <si>
    <t>851.16</t>
  </si>
  <si>
    <t>7944.16</t>
  </si>
  <si>
    <t>81</t>
  </si>
  <si>
    <t>DR/BHL/22-23/16000200</t>
  </si>
  <si>
    <t>1543.4</t>
  </si>
  <si>
    <t>192.41</t>
  </si>
  <si>
    <t>1795.81</t>
  </si>
  <si>
    <t>82</t>
  </si>
  <si>
    <t>DR/BHL/22-23/16000198</t>
  </si>
  <si>
    <t>CBHL23/016000118</t>
  </si>
  <si>
    <t>ADANI CAPITAL PRIVATE LIMITED</t>
  </si>
  <si>
    <t>Mr. Mahantesh Kalasad</t>
  </si>
  <si>
    <t>21200</t>
  </si>
  <si>
    <t>650</t>
  </si>
  <si>
    <t>2622</t>
  </si>
  <si>
    <t>24472</t>
  </si>
  <si>
    <t>83</t>
  </si>
  <si>
    <t>DR/BHL/22-23/16000204</t>
  </si>
  <si>
    <t>CBHL23/016000108</t>
  </si>
  <si>
    <t>MAERSK LINE INDIA PVT LTD</t>
  </si>
  <si>
    <t>MR JAIRAJKISHOR BAHUGUNA</t>
  </si>
  <si>
    <t>1250</t>
  </si>
  <si>
    <t>150</t>
  </si>
  <si>
    <t>1400</t>
  </si>
  <si>
    <t>84</t>
  </si>
  <si>
    <t>DR/BHL/22-23/16000201</t>
  </si>
  <si>
    <t>CBHL23/016000133</t>
  </si>
  <si>
    <t>SUNDARAM ASSET MANAGEMENT CO. LTD.</t>
  </si>
  <si>
    <t>Sunil subramaniam</t>
  </si>
  <si>
    <t>54999</t>
  </si>
  <si>
    <t>2308</t>
  </si>
  <si>
    <t>6876.84</t>
  </si>
  <si>
    <t>64183.84</t>
  </si>
  <si>
    <t>85</t>
  </si>
  <si>
    <t>DR/BHL/22-23/16000210</t>
  </si>
  <si>
    <t>86</t>
  </si>
  <si>
    <t>DR/BHL/22-23/16000206</t>
  </si>
  <si>
    <t>CBHL23/016000109</t>
  </si>
  <si>
    <t>1510</t>
  </si>
  <si>
    <t>181.2</t>
  </si>
  <si>
    <t>1691.2</t>
  </si>
  <si>
    <t>87</t>
  </si>
  <si>
    <t>DR/BHL/22-23/16000211</t>
  </si>
  <si>
    <t>CBHL23/016000121</t>
  </si>
  <si>
    <t>ZEE ENTERTAINMENT ENTERPRISES LIMITED</t>
  </si>
  <si>
    <t>Mr Vinod Johri</t>
  </si>
  <si>
    <t>464.4</t>
  </si>
  <si>
    <t>4334.4</t>
  </si>
  <si>
    <t>88</t>
  </si>
  <si>
    <t>DR/BHL/22-23/16000203</t>
  </si>
  <si>
    <t>CBHL23/016000134</t>
  </si>
  <si>
    <t>Rupender Singh</t>
  </si>
  <si>
    <t>23400</t>
  </si>
  <si>
    <t>480</t>
  </si>
  <si>
    <t>2865.6</t>
  </si>
  <si>
    <t>26745.6</t>
  </si>
  <si>
    <t>89</t>
  </si>
  <si>
    <t>DR/BHL/22-23/16000224</t>
  </si>
  <si>
    <t>Vivek Anand</t>
  </si>
  <si>
    <t>162</t>
  </si>
  <si>
    <t>1512</t>
  </si>
  <si>
    <t>90</t>
  </si>
  <si>
    <t>DR/BHL/22-23/16000212</t>
  </si>
  <si>
    <t>Gaurav Agarwal</t>
  </si>
  <si>
    <t>1431.3</t>
  </si>
  <si>
    <t>178.96</t>
  </si>
  <si>
    <t>1670.26</t>
  </si>
  <si>
    <t>91</t>
  </si>
  <si>
    <t>DR/BHL/22-23/16000220</t>
  </si>
  <si>
    <t>Sudhakar P  Venkatesan</t>
  </si>
  <si>
    <t>MP04TB0650</t>
  </si>
  <si>
    <t>Sarwan</t>
  </si>
  <si>
    <t>+919165004617</t>
  </si>
  <si>
    <t>92</t>
  </si>
  <si>
    <t>DR/BHL/22-23/16000222</t>
  </si>
  <si>
    <t>2055</t>
  </si>
  <si>
    <t>253.8</t>
  </si>
  <si>
    <t>2368.8</t>
  </si>
  <si>
    <t>93</t>
  </si>
  <si>
    <t>DR/BHL/22-23/16000227</t>
  </si>
  <si>
    <t>CBHL23/016000119</t>
  </si>
  <si>
    <t>1490</t>
  </si>
  <si>
    <t>178.8</t>
  </si>
  <si>
    <t>1668.8</t>
  </si>
  <si>
    <t>94</t>
  </si>
  <si>
    <t>DR/BHL/22-23/16000221</t>
  </si>
  <si>
    <t>CBHL23/016000122</t>
  </si>
  <si>
    <t>2060</t>
  </si>
  <si>
    <t>247.2</t>
  </si>
  <si>
    <t>2307.2</t>
  </si>
  <si>
    <t>95</t>
  </si>
  <si>
    <t>DR/BHL/22-23/16000237</t>
  </si>
  <si>
    <t>Ravi Chaturvedi</t>
  </si>
  <si>
    <t>HR55AA3347</t>
  </si>
  <si>
    <t>DEEPAK</t>
  </si>
  <si>
    <t>+919926319756</t>
  </si>
  <si>
    <t>96</t>
  </si>
  <si>
    <t>DR/BHL/22-23/16000225</t>
  </si>
  <si>
    <t>2171</t>
  </si>
  <si>
    <t>260.52</t>
  </si>
  <si>
    <t>2431.52</t>
  </si>
  <si>
    <t>Manoj</t>
  </si>
  <si>
    <t>97</t>
  </si>
  <si>
    <t>DR/BHL/22-23/16000223</t>
  </si>
  <si>
    <t>13387.7</t>
  </si>
  <si>
    <t>333</t>
  </si>
  <si>
    <t>1646.48</t>
  </si>
  <si>
    <t>15367.18</t>
  </si>
  <si>
    <t>MP04TC2256</t>
  </si>
  <si>
    <t>Farid</t>
  </si>
  <si>
    <t>+919589583566</t>
  </si>
  <si>
    <t>98</t>
  </si>
  <si>
    <t>DR/BHL/22-23/16000213</t>
  </si>
  <si>
    <t>2281.5</t>
  </si>
  <si>
    <t>273.78</t>
  </si>
  <si>
    <t>2555.28</t>
  </si>
  <si>
    <t>99</t>
  </si>
  <si>
    <t>DR/BHL/22-23/16000217</t>
  </si>
  <si>
    <t>100</t>
  </si>
  <si>
    <t>DR/BHL/22-23/16000231</t>
  </si>
  <si>
    <t>HR55AA3547</t>
  </si>
  <si>
    <t>Deepak Sharma</t>
  </si>
  <si>
    <t>101</t>
  </si>
  <si>
    <t>DR/BHL/22-23/16000232</t>
  </si>
  <si>
    <t>CIMP23/026000065</t>
  </si>
  <si>
    <t>2016.8</t>
  </si>
  <si>
    <t>242.02</t>
  </si>
  <si>
    <t>2258.82</t>
  </si>
  <si>
    <t>MP04TB4446</t>
  </si>
  <si>
    <t>Dilip</t>
  </si>
  <si>
    <t>+919993696882</t>
  </si>
  <si>
    <t>102</t>
  </si>
  <si>
    <t>DR/BHL/22-23/16000233</t>
  </si>
  <si>
    <t>CBHL23/016000126</t>
  </si>
  <si>
    <t>4885.04</t>
  </si>
  <si>
    <t>593.4</t>
  </si>
  <si>
    <t>5538.44</t>
  </si>
  <si>
    <t>103</t>
  </si>
  <si>
    <t>DR/BHL/22-23/16000228</t>
  </si>
  <si>
    <t>CBHL23/016000131</t>
  </si>
  <si>
    <t>MARICO LIMITED</t>
  </si>
  <si>
    <t>Manav Sahni</t>
  </si>
  <si>
    <t>1370</t>
  </si>
  <si>
    <t>171.6</t>
  </si>
  <si>
    <t>1601.6</t>
  </si>
  <si>
    <t>104</t>
  </si>
  <si>
    <t>DR/BHL/22-23/16000234</t>
  </si>
  <si>
    <t>CBHL23/016000127</t>
  </si>
  <si>
    <t>2798.06</t>
  </si>
  <si>
    <t>335.77</t>
  </si>
  <si>
    <t>3133.83</t>
  </si>
  <si>
    <t>105</t>
  </si>
  <si>
    <t>DR/BHL/22-23/16000235</t>
  </si>
  <si>
    <t>CBHL23/016000125</t>
  </si>
  <si>
    <t>476.52</t>
  </si>
  <si>
    <t>4447.52</t>
  </si>
  <si>
    <t>106</t>
  </si>
  <si>
    <t>DR/BHL/22-23/16000236</t>
  </si>
  <si>
    <t>CBHL23/016000124</t>
  </si>
  <si>
    <t>2535</t>
  </si>
  <si>
    <t>304.2</t>
  </si>
  <si>
    <t>2839.2</t>
  </si>
  <si>
    <t>107</t>
  </si>
  <si>
    <t>DR/BHL/22-23/16000229</t>
  </si>
  <si>
    <t>CBHL23/016000129</t>
  </si>
  <si>
    <t>3610</t>
  </si>
  <si>
    <t>433.2</t>
  </si>
  <si>
    <t>4043.2</t>
  </si>
  <si>
    <t>108</t>
  </si>
  <si>
    <t>DR/BHL/22-23/16000238</t>
  </si>
  <si>
    <t>CIMP23/026000061</t>
  </si>
  <si>
    <t>Vaibhav Grover</t>
  </si>
  <si>
    <t>DILIP</t>
  </si>
  <si>
    <t>109</t>
  </si>
  <si>
    <t>DR/BHL/22-23/16000230</t>
  </si>
  <si>
    <t>CBHL23/016000128</t>
  </si>
  <si>
    <t>1390</t>
  </si>
  <si>
    <t>166.8</t>
  </si>
  <si>
    <t>1556.8</t>
  </si>
  <si>
    <t>DR/BHL/22-23/16000239</t>
  </si>
  <si>
    <t>111</t>
  </si>
  <si>
    <t>DR/BHL/22-23/16000214</t>
  </si>
  <si>
    <t>CBHL23/016000130</t>
  </si>
  <si>
    <t>KONE ELEVATOR INDIA PRIVATE LIMITED</t>
  </si>
  <si>
    <t>Mr. Srinivasan</t>
  </si>
  <si>
    <t>2475</t>
  </si>
  <si>
    <t>112</t>
  </si>
  <si>
    <t>DR/BHL/22-23/16000215</t>
  </si>
  <si>
    <t>CBHL23/016000135</t>
  </si>
  <si>
    <t>8900</t>
  </si>
  <si>
    <t>348</t>
  </si>
  <si>
    <t>1109.76</t>
  </si>
  <si>
    <t>10357.76</t>
  </si>
  <si>
    <t>113</t>
  </si>
  <si>
    <t>DR/BHL/22-23/16000240</t>
  </si>
  <si>
    <t>CBHL23/016000138</t>
  </si>
  <si>
    <t>Mr Azhar Zoha</t>
  </si>
  <si>
    <t>3200</t>
  </si>
  <si>
    <t>391.2</t>
  </si>
  <si>
    <t>3651.2</t>
  </si>
  <si>
    <t>114</t>
  </si>
  <si>
    <t>DR/BHL/22-23/16000245</t>
  </si>
  <si>
    <t>CBHL23/016000139</t>
  </si>
  <si>
    <t>SPANDANA SPHOORTY FINANCIAL LIMITED</t>
  </si>
  <si>
    <t>Amit Biswal</t>
  </si>
  <si>
    <t>2500</t>
  </si>
  <si>
    <t>300</t>
  </si>
  <si>
    <t>2800</t>
  </si>
  <si>
    <t>115</t>
  </si>
  <si>
    <t>DR/BHL/22-23/16000241</t>
  </si>
  <si>
    <t>CBHL23/016000140</t>
  </si>
  <si>
    <t>3505</t>
  </si>
  <si>
    <t>420.6</t>
  </si>
  <si>
    <t>3925.6</t>
  </si>
  <si>
    <t>116</t>
  </si>
  <si>
    <t>DR/BHL/22-23/16000249</t>
  </si>
  <si>
    <t>CBHL23/016000141</t>
  </si>
  <si>
    <t>1430</t>
  </si>
  <si>
    <t>117</t>
  </si>
  <si>
    <t>DR/BHL/22-23/16000243</t>
  </si>
  <si>
    <t>CBHL23/016000142</t>
  </si>
  <si>
    <t>PUZZOLANA MACHINERY FABICATORS (HYDERABAD)LLP</t>
  </si>
  <si>
    <t>A SURYA PRAKASH REDDY</t>
  </si>
  <si>
    <t>5800</t>
  </si>
  <si>
    <t>190</t>
  </si>
  <si>
    <t>718.8</t>
  </si>
  <si>
    <t>6708.8</t>
  </si>
  <si>
    <t>118</t>
  </si>
  <si>
    <t>DR/BHL/22-23/16000244</t>
  </si>
  <si>
    <t>CBHL23/016000144</t>
  </si>
  <si>
    <t>2700</t>
  </si>
  <si>
    <t>324</t>
  </si>
  <si>
    <t>3024</t>
  </si>
  <si>
    <t>119</t>
  </si>
  <si>
    <t>DR/BHL/22-23/16000253</t>
  </si>
  <si>
    <t>CBHL23/016000146</t>
  </si>
  <si>
    <t>Mr. V Srinivas Rao</t>
  </si>
  <si>
    <t>13400</t>
  </si>
  <si>
    <t>1630.8</t>
  </si>
  <si>
    <t>15220.8</t>
  </si>
  <si>
    <t>120</t>
  </si>
  <si>
    <t>DR/BHL/22-23/16000257</t>
  </si>
  <si>
    <t>CBHL23/016000143</t>
  </si>
  <si>
    <t>121</t>
  </si>
  <si>
    <t>DR/BHL/22-23/16000258</t>
  </si>
  <si>
    <t>CBHL23/016000145</t>
  </si>
  <si>
    <t>2750</t>
  </si>
  <si>
    <t>337.2</t>
  </si>
  <si>
    <t>3147.2</t>
  </si>
  <si>
    <t>122</t>
  </si>
  <si>
    <t>DR/BHL/22-23/16000251</t>
  </si>
  <si>
    <t>CBHL23/016000147</t>
  </si>
  <si>
    <t>BALL BEVERAGE PACKAGING (INDIA) PRIVATE LIMITED</t>
  </si>
  <si>
    <t>Chetan Udeshi</t>
  </si>
  <si>
    <t>2210</t>
  </si>
  <si>
    <t>265.2</t>
  </si>
  <si>
    <t>2475.2</t>
  </si>
  <si>
    <t>123</t>
  </si>
  <si>
    <t>DR/BHL/22-23/16000261</t>
  </si>
  <si>
    <t>CBHL23/016000136</t>
  </si>
  <si>
    <t>DANISCO INDIA PRIVATE LIMITED</t>
  </si>
  <si>
    <t>ABHIJIT BAPAT</t>
  </si>
  <si>
    <t>1402</t>
  </si>
  <si>
    <t>175.44</t>
  </si>
  <si>
    <t>1637.44</t>
  </si>
  <si>
    <t>124</t>
  </si>
  <si>
    <t>DR/BHL/22-23/16000262</t>
  </si>
  <si>
    <t>CBHL23/016000137</t>
  </si>
  <si>
    <t>4009</t>
  </si>
  <si>
    <t>481.08</t>
  </si>
  <si>
    <t>4490.08</t>
  </si>
  <si>
    <t>125</t>
  </si>
  <si>
    <t>DR/BHL/22-23/16000276</t>
  </si>
  <si>
    <t>CBHL23/016000148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</si>
</sst>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ushiworkingjune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ties-05-07-2022-1311"/>
    </sheetNames>
    <sheetDataSet>
      <sheetData sheetId="0">
        <row r="4">
          <cell r="AA4">
            <v>16000056</v>
          </cell>
          <cell r="AB4">
            <v>2846</v>
          </cell>
          <cell r="AC4">
            <v>0</v>
          </cell>
        </row>
        <row r="5">
          <cell r="AA5">
            <v>34000019</v>
          </cell>
          <cell r="AB5">
            <v>4732.5</v>
          </cell>
          <cell r="AC5">
            <v>0</v>
          </cell>
        </row>
        <row r="6">
          <cell r="AA6">
            <v>16000097</v>
          </cell>
          <cell r="AB6">
            <v>3553.5</v>
          </cell>
          <cell r="AC6">
            <v>0</v>
          </cell>
        </row>
        <row r="7">
          <cell r="AA7">
            <v>16000094</v>
          </cell>
          <cell r="AB7">
            <v>3215</v>
          </cell>
          <cell r="AC7">
            <v>0</v>
          </cell>
        </row>
        <row r="8">
          <cell r="AA8">
            <v>16000099</v>
          </cell>
          <cell r="AB8">
            <v>7465</v>
          </cell>
          <cell r="AC8">
            <v>434</v>
          </cell>
        </row>
        <row r="9">
          <cell r="AA9">
            <v>16000109</v>
          </cell>
          <cell r="AB9">
            <v>2120</v>
          </cell>
          <cell r="AC9">
            <v>0</v>
          </cell>
        </row>
        <row r="10">
          <cell r="AA10">
            <v>16000103</v>
          </cell>
          <cell r="AB10">
            <v>1725</v>
          </cell>
          <cell r="AC10">
            <v>0</v>
          </cell>
        </row>
        <row r="11">
          <cell r="AA11">
            <v>16000104</v>
          </cell>
          <cell r="AB11">
            <v>1821</v>
          </cell>
          <cell r="AC11">
            <v>60</v>
          </cell>
        </row>
        <row r="12">
          <cell r="AA12">
            <v>16000096</v>
          </cell>
          <cell r="AB12">
            <v>1500</v>
          </cell>
          <cell r="AC12">
            <v>0</v>
          </cell>
        </row>
        <row r="13">
          <cell r="AA13">
            <v>16000106</v>
          </cell>
          <cell r="AB13">
            <v>4480.5</v>
          </cell>
          <cell r="AC13">
            <v>60</v>
          </cell>
        </row>
        <row r="14">
          <cell r="AA14">
            <v>16000110</v>
          </cell>
          <cell r="AB14">
            <v>4858.75</v>
          </cell>
          <cell r="AC14">
            <v>60</v>
          </cell>
        </row>
        <row r="15">
          <cell r="AA15">
            <v>16000119</v>
          </cell>
          <cell r="AB15">
            <v>5951</v>
          </cell>
          <cell r="AC15">
            <v>0</v>
          </cell>
        </row>
        <row r="16">
          <cell r="AA16">
            <v>16000120</v>
          </cell>
          <cell r="AB16">
            <v>7312</v>
          </cell>
          <cell r="AC16">
            <v>0</v>
          </cell>
        </row>
        <row r="17">
          <cell r="AA17">
            <v>16000098</v>
          </cell>
          <cell r="AB17">
            <v>5060</v>
          </cell>
          <cell r="AC17">
            <v>235</v>
          </cell>
        </row>
        <row r="18">
          <cell r="AA18">
            <v>16000121</v>
          </cell>
          <cell r="AB18">
            <v>5391</v>
          </cell>
          <cell r="AC18">
            <v>0</v>
          </cell>
        </row>
        <row r="19">
          <cell r="AA19">
            <v>16000112</v>
          </cell>
          <cell r="AB19">
            <v>4023</v>
          </cell>
          <cell r="AC19">
            <v>0</v>
          </cell>
        </row>
        <row r="20">
          <cell r="AA20">
            <v>16000122</v>
          </cell>
          <cell r="AB20">
            <v>3650.5</v>
          </cell>
          <cell r="AC20">
            <v>0</v>
          </cell>
        </row>
        <row r="21">
          <cell r="AA21">
            <v>16000108</v>
          </cell>
          <cell r="AB21">
            <v>3234</v>
          </cell>
          <cell r="AC21">
            <v>0</v>
          </cell>
        </row>
        <row r="22">
          <cell r="AA22">
            <v>16000107</v>
          </cell>
          <cell r="AB22">
            <v>1626</v>
          </cell>
          <cell r="AC22">
            <v>0</v>
          </cell>
        </row>
        <row r="23">
          <cell r="AA23">
            <v>16000115</v>
          </cell>
          <cell r="AB23">
            <v>1600</v>
          </cell>
          <cell r="AC23">
            <v>0</v>
          </cell>
        </row>
        <row r="24">
          <cell r="AA24">
            <v>16000116</v>
          </cell>
          <cell r="AB24">
            <v>1608</v>
          </cell>
          <cell r="AC24">
            <v>0</v>
          </cell>
        </row>
        <row r="25">
          <cell r="AA25">
            <v>16000118</v>
          </cell>
          <cell r="AB25">
            <v>12421</v>
          </cell>
          <cell r="AC25">
            <v>396</v>
          </cell>
        </row>
        <row r="26">
          <cell r="AA26">
            <v>16000113</v>
          </cell>
          <cell r="AB26">
            <v>5182.5</v>
          </cell>
          <cell r="AC26">
            <v>60</v>
          </cell>
        </row>
        <row r="27">
          <cell r="AA27">
            <v>16000114</v>
          </cell>
          <cell r="AB27">
            <v>1626</v>
          </cell>
          <cell r="AC27">
            <v>0</v>
          </cell>
        </row>
        <row r="28">
          <cell r="AA28">
            <v>16000134</v>
          </cell>
          <cell r="AB28">
            <v>12597</v>
          </cell>
          <cell r="AC28">
            <v>130</v>
          </cell>
        </row>
        <row r="29">
          <cell r="AA29">
            <v>16000136</v>
          </cell>
          <cell r="AB29">
            <v>1644</v>
          </cell>
          <cell r="AC29">
            <v>60</v>
          </cell>
        </row>
        <row r="30">
          <cell r="AA30">
            <v>16000127</v>
          </cell>
          <cell r="AB30">
            <v>1029</v>
          </cell>
          <cell r="AC30">
            <v>0</v>
          </cell>
        </row>
        <row r="31">
          <cell r="AA31">
            <v>16000138</v>
          </cell>
          <cell r="AB31">
            <v>1003</v>
          </cell>
          <cell r="AC31">
            <v>0</v>
          </cell>
        </row>
        <row r="32">
          <cell r="AA32">
            <v>16000139</v>
          </cell>
          <cell r="AB32">
            <v>5139</v>
          </cell>
          <cell r="AC32">
            <v>60</v>
          </cell>
        </row>
        <row r="33">
          <cell r="AA33">
            <v>16000132</v>
          </cell>
          <cell r="AB33">
            <v>20482</v>
          </cell>
          <cell r="AC33">
            <v>613</v>
          </cell>
        </row>
        <row r="34">
          <cell r="AA34">
            <v>16000142</v>
          </cell>
          <cell r="AB34">
            <v>1600</v>
          </cell>
          <cell r="AC34">
            <v>55</v>
          </cell>
        </row>
        <row r="35">
          <cell r="AA35">
            <v>16000128</v>
          </cell>
          <cell r="AB35">
            <v>1003</v>
          </cell>
          <cell r="AC35">
            <v>60</v>
          </cell>
        </row>
        <row r="36">
          <cell r="AA36">
            <v>16000146</v>
          </cell>
          <cell r="AB36">
            <v>2921.5</v>
          </cell>
          <cell r="AC36">
            <v>0</v>
          </cell>
        </row>
        <row r="37">
          <cell r="AA37">
            <v>16000129</v>
          </cell>
          <cell r="AB37">
            <v>3500</v>
          </cell>
          <cell r="AC37">
            <v>0</v>
          </cell>
        </row>
        <row r="38">
          <cell r="AA38">
            <v>16000147</v>
          </cell>
          <cell r="AB38">
            <v>3356</v>
          </cell>
          <cell r="AC38">
            <v>0</v>
          </cell>
        </row>
        <row r="39">
          <cell r="AA39">
            <v>16000143</v>
          </cell>
          <cell r="AB39">
            <v>3683.5</v>
          </cell>
          <cell r="AC39">
            <v>60</v>
          </cell>
        </row>
        <row r="40">
          <cell r="AA40">
            <v>16000130</v>
          </cell>
          <cell r="AB40">
            <v>2999.5</v>
          </cell>
          <cell r="AC40">
            <v>0</v>
          </cell>
        </row>
        <row r="41">
          <cell r="AA41">
            <v>16000149</v>
          </cell>
          <cell r="AB41">
            <v>3283</v>
          </cell>
          <cell r="AC41">
            <v>0</v>
          </cell>
        </row>
        <row r="42">
          <cell r="AA42">
            <v>16000144</v>
          </cell>
          <cell r="AB42">
            <v>3180</v>
          </cell>
          <cell r="AC42">
            <v>0</v>
          </cell>
        </row>
        <row r="43">
          <cell r="AA43">
            <v>16000131</v>
          </cell>
          <cell r="AB43">
            <v>7114</v>
          </cell>
          <cell r="AC43">
            <v>379</v>
          </cell>
        </row>
        <row r="44">
          <cell r="AA44">
            <v>16000157</v>
          </cell>
          <cell r="AB44">
            <v>1029</v>
          </cell>
          <cell r="AC44">
            <v>0</v>
          </cell>
        </row>
        <row r="45">
          <cell r="AA45">
            <v>16000140</v>
          </cell>
          <cell r="AB45">
            <v>2084</v>
          </cell>
          <cell r="AC45">
            <v>50</v>
          </cell>
        </row>
        <row r="46">
          <cell r="AA46">
            <v>16000148</v>
          </cell>
          <cell r="AB46">
            <v>3000</v>
          </cell>
          <cell r="AC46">
            <v>0</v>
          </cell>
        </row>
        <row r="47">
          <cell r="AA47">
            <v>16000163</v>
          </cell>
          <cell r="AB47">
            <v>1644</v>
          </cell>
          <cell r="AC47">
            <v>0</v>
          </cell>
        </row>
        <row r="48">
          <cell r="AA48">
            <v>16000141</v>
          </cell>
          <cell r="AB48">
            <v>3720</v>
          </cell>
          <cell r="AC48">
            <v>0</v>
          </cell>
        </row>
        <row r="49">
          <cell r="AA49">
            <v>16000150</v>
          </cell>
          <cell r="AB49">
            <v>1029</v>
          </cell>
          <cell r="AC49">
            <v>0</v>
          </cell>
        </row>
        <row r="50">
          <cell r="AA50">
            <v>16000151</v>
          </cell>
          <cell r="AB50">
            <v>1704</v>
          </cell>
          <cell r="AC50">
            <v>60</v>
          </cell>
        </row>
        <row r="51">
          <cell r="AA51">
            <v>16000160</v>
          </cell>
          <cell r="AB51">
            <v>4750</v>
          </cell>
          <cell r="AC51">
            <v>110</v>
          </cell>
        </row>
        <row r="52">
          <cell r="AA52">
            <v>34000043</v>
          </cell>
          <cell r="AB52">
            <v>3000</v>
          </cell>
          <cell r="AC52">
            <v>0</v>
          </cell>
        </row>
        <row r="53">
          <cell r="AA53">
            <v>16000152</v>
          </cell>
          <cell r="AB53">
            <v>3441.5</v>
          </cell>
          <cell r="AC53">
            <v>0</v>
          </cell>
        </row>
        <row r="54">
          <cell r="AA54">
            <v>16000154</v>
          </cell>
          <cell r="AB54">
            <v>3184</v>
          </cell>
          <cell r="AC54">
            <v>0</v>
          </cell>
        </row>
        <row r="55">
          <cell r="AA55">
            <v>16000162</v>
          </cell>
          <cell r="AB55">
            <v>1850</v>
          </cell>
          <cell r="AC55">
            <v>0</v>
          </cell>
        </row>
        <row r="56">
          <cell r="AA56">
            <v>16000161</v>
          </cell>
          <cell r="AB56">
            <v>2469</v>
          </cell>
          <cell r="AC56">
            <v>60</v>
          </cell>
        </row>
        <row r="57">
          <cell r="AA57">
            <v>16000164</v>
          </cell>
          <cell r="AB57">
            <v>1029</v>
          </cell>
          <cell r="AC57">
            <v>0</v>
          </cell>
        </row>
        <row r="58">
          <cell r="AA58">
            <v>16000165</v>
          </cell>
          <cell r="AB58">
            <v>6945</v>
          </cell>
          <cell r="AC58">
            <v>379</v>
          </cell>
        </row>
        <row r="59">
          <cell r="AA59">
            <v>16000155</v>
          </cell>
          <cell r="AB59">
            <v>3441.5</v>
          </cell>
          <cell r="AC59">
            <v>0</v>
          </cell>
        </row>
        <row r="60">
          <cell r="AA60">
            <v>16000145</v>
          </cell>
          <cell r="AB60">
            <v>19975</v>
          </cell>
          <cell r="AC60">
            <v>340</v>
          </cell>
        </row>
        <row r="61">
          <cell r="AA61">
            <v>16000156</v>
          </cell>
          <cell r="AB61">
            <v>1042</v>
          </cell>
          <cell r="AC61">
            <v>0</v>
          </cell>
        </row>
        <row r="62">
          <cell r="AA62">
            <v>16000174</v>
          </cell>
          <cell r="AB62">
            <v>2862</v>
          </cell>
          <cell r="AC62">
            <v>0</v>
          </cell>
        </row>
        <row r="63">
          <cell r="AA63">
            <v>16000159</v>
          </cell>
          <cell r="AB63">
            <v>2450.5</v>
          </cell>
          <cell r="AC63">
            <v>40</v>
          </cell>
        </row>
        <row r="64">
          <cell r="AA64">
            <v>16000173</v>
          </cell>
          <cell r="AB64">
            <v>1626</v>
          </cell>
          <cell r="AC64">
            <v>0</v>
          </cell>
        </row>
        <row r="65">
          <cell r="AA65">
            <v>16000171</v>
          </cell>
          <cell r="AB65">
            <v>3576</v>
          </cell>
          <cell r="AC6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126"/>
  <sheetViews>
    <sheetView tabSelected="1" topLeftCell="A41" workbookViewId="0">
      <selection activeCell="P2" sqref="P2:Q61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15" width="22.85546875" customWidth="1"/>
    <col min="16" max="21" width="24.7109375" bestFit="1" customWidth="1"/>
    <col min="22" max="22" width="19" bestFit="1" customWidth="1"/>
    <col min="23" max="24" width="22.855468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10">
        <v>16000056</v>
      </c>
      <c r="P2" s="4">
        <f>VLOOKUP(O2,'[1]Duties-05-07-2022-1311'!$AA$4:$AB$65,2,0)</f>
        <v>2846</v>
      </c>
      <c r="Q2" s="4">
        <f>VLOOKUP(O2,'[1]Duties-05-07-2022-1311'!$AA$4:$AC$65,3,0)</f>
        <v>0</v>
      </c>
      <c r="R2" s="4" t="s">
        <v>31</v>
      </c>
      <c r="S2" s="4" t="s">
        <v>31</v>
      </c>
      <c r="T2" s="4" t="s">
        <v>31</v>
      </c>
      <c r="U2" s="4" t="s">
        <v>31</v>
      </c>
      <c r="V2" s="4" t="s">
        <v>31</v>
      </c>
      <c r="W2" s="3" t="s">
        <v>37</v>
      </c>
      <c r="X2" s="5" t="s">
        <v>37</v>
      </c>
    </row>
    <row r="3" spans="1:24" x14ac:dyDescent="0.25">
      <c r="A3" s="6" t="s">
        <v>38</v>
      </c>
      <c r="B3" s="7" t="s">
        <v>39</v>
      </c>
      <c r="C3" s="7" t="s">
        <v>40</v>
      </c>
      <c r="D3" s="7" t="s">
        <v>41</v>
      </c>
      <c r="E3" s="7" t="s">
        <v>27</v>
      </c>
      <c r="F3" s="7" t="s">
        <v>42</v>
      </c>
      <c r="G3" s="7" t="s">
        <v>43</v>
      </c>
      <c r="H3" s="8" t="s">
        <v>44</v>
      </c>
      <c r="I3" s="8" t="s">
        <v>31</v>
      </c>
      <c r="J3" s="8" t="s">
        <v>45</v>
      </c>
      <c r="K3" s="8" t="s">
        <v>46</v>
      </c>
      <c r="L3" s="7" t="s">
        <v>47</v>
      </c>
      <c r="M3" s="7" t="s">
        <v>48</v>
      </c>
      <c r="N3" s="7" t="s">
        <v>49</v>
      </c>
      <c r="O3" s="10">
        <v>34000019</v>
      </c>
      <c r="P3" s="4">
        <f>VLOOKUP(O3,'[1]Duties-05-07-2022-1311'!$AA$4:$AB$65,2,0)</f>
        <v>4732.5</v>
      </c>
      <c r="Q3" s="4">
        <f>VLOOKUP(O3,'[1]Duties-05-07-2022-1311'!$AA$4:$AC$65,3,0)</f>
        <v>0</v>
      </c>
      <c r="R3" s="8" t="s">
        <v>31</v>
      </c>
      <c r="S3" s="8" t="s">
        <v>31</v>
      </c>
      <c r="T3" s="8" t="s">
        <v>31</v>
      </c>
      <c r="U3" s="8" t="s">
        <v>31</v>
      </c>
      <c r="V3" s="8" t="s">
        <v>31</v>
      </c>
      <c r="W3" s="7" t="s">
        <v>37</v>
      </c>
      <c r="X3" s="9" t="s">
        <v>37</v>
      </c>
    </row>
    <row r="4" spans="1:24" x14ac:dyDescent="0.25">
      <c r="A4" s="2" t="s">
        <v>50</v>
      </c>
      <c r="B4" s="3" t="s">
        <v>51</v>
      </c>
      <c r="C4" s="3" t="s">
        <v>52</v>
      </c>
      <c r="D4" s="3" t="s">
        <v>53</v>
      </c>
      <c r="E4" s="3" t="s">
        <v>27</v>
      </c>
      <c r="F4" s="3" t="s">
        <v>54</v>
      </c>
      <c r="G4" s="3" t="s">
        <v>55</v>
      </c>
      <c r="H4" s="4" t="s">
        <v>56</v>
      </c>
      <c r="I4" s="4" t="s">
        <v>31</v>
      </c>
      <c r="J4" s="4" t="s">
        <v>57</v>
      </c>
      <c r="K4" s="4" t="s">
        <v>58</v>
      </c>
      <c r="L4" s="3" t="s">
        <v>59</v>
      </c>
      <c r="M4" s="3" t="s">
        <v>60</v>
      </c>
      <c r="N4" s="3" t="s">
        <v>61</v>
      </c>
      <c r="O4" s="10">
        <v>16000097</v>
      </c>
      <c r="P4" s="4">
        <f>VLOOKUP(O4,'[1]Duties-05-07-2022-1311'!$AA$4:$AB$65,2,0)</f>
        <v>3553.5</v>
      </c>
      <c r="Q4" s="4">
        <f>VLOOKUP(O4,'[1]Duties-05-07-2022-1311'!$AA$4:$AC$65,3,0)</f>
        <v>0</v>
      </c>
      <c r="R4" s="4" t="s">
        <v>31</v>
      </c>
      <c r="S4" s="4" t="s">
        <v>31</v>
      </c>
      <c r="T4" s="4" t="s">
        <v>31</v>
      </c>
      <c r="U4" s="4" t="s">
        <v>31</v>
      </c>
      <c r="V4" s="4" t="s">
        <v>31</v>
      </c>
      <c r="W4" s="3" t="s">
        <v>37</v>
      </c>
      <c r="X4" s="5" t="s">
        <v>37</v>
      </c>
    </row>
    <row r="5" spans="1:24" x14ac:dyDescent="0.25">
      <c r="A5" s="6" t="s">
        <v>62</v>
      </c>
      <c r="B5" s="7" t="s">
        <v>63</v>
      </c>
      <c r="C5" s="7" t="s">
        <v>64</v>
      </c>
      <c r="D5" s="7" t="s">
        <v>65</v>
      </c>
      <c r="E5" s="7" t="s">
        <v>27</v>
      </c>
      <c r="F5" s="7" t="s">
        <v>66</v>
      </c>
      <c r="G5" s="7" t="s">
        <v>29</v>
      </c>
      <c r="H5" s="8" t="s">
        <v>67</v>
      </c>
      <c r="I5" s="8" t="s">
        <v>31</v>
      </c>
      <c r="J5" s="8" t="s">
        <v>68</v>
      </c>
      <c r="K5" s="8" t="s">
        <v>69</v>
      </c>
      <c r="L5" s="7" t="s">
        <v>70</v>
      </c>
      <c r="M5" s="7" t="s">
        <v>71</v>
      </c>
      <c r="N5" s="7" t="s">
        <v>72</v>
      </c>
      <c r="O5" s="10">
        <v>16000094</v>
      </c>
      <c r="P5" s="4">
        <f>VLOOKUP(O5,'[1]Duties-05-07-2022-1311'!$AA$4:$AB$65,2,0)</f>
        <v>3215</v>
      </c>
      <c r="Q5" s="4">
        <f>VLOOKUP(O5,'[1]Duties-05-07-2022-1311'!$AA$4:$AC$65,3,0)</f>
        <v>0</v>
      </c>
      <c r="R5" s="8" t="s">
        <v>31</v>
      </c>
      <c r="S5" s="8" t="s">
        <v>31</v>
      </c>
      <c r="T5" s="8" t="s">
        <v>31</v>
      </c>
      <c r="U5" s="8" t="s">
        <v>31</v>
      </c>
      <c r="V5" s="8" t="s">
        <v>31</v>
      </c>
      <c r="W5" s="7" t="s">
        <v>37</v>
      </c>
      <c r="X5" s="9" t="s">
        <v>37</v>
      </c>
    </row>
    <row r="6" spans="1:24" x14ac:dyDescent="0.25">
      <c r="A6" s="2" t="s">
        <v>73</v>
      </c>
      <c r="B6" s="3" t="s">
        <v>74</v>
      </c>
      <c r="C6" s="3" t="s">
        <v>75</v>
      </c>
      <c r="D6" s="3" t="s">
        <v>53</v>
      </c>
      <c r="E6" s="3" t="s">
        <v>27</v>
      </c>
      <c r="F6" s="3" t="s">
        <v>76</v>
      </c>
      <c r="G6" s="3" t="s">
        <v>77</v>
      </c>
      <c r="H6" s="4" t="s">
        <v>78</v>
      </c>
      <c r="I6" s="4" t="s">
        <v>79</v>
      </c>
      <c r="J6" s="4" t="s">
        <v>80</v>
      </c>
      <c r="K6" s="4" t="s">
        <v>81</v>
      </c>
      <c r="L6" s="3" t="s">
        <v>82</v>
      </c>
      <c r="M6" s="3" t="s">
        <v>83</v>
      </c>
      <c r="N6" s="3" t="s">
        <v>84</v>
      </c>
      <c r="O6" s="10">
        <v>16000099</v>
      </c>
      <c r="P6" s="4">
        <f>VLOOKUP(O6,'[1]Duties-05-07-2022-1311'!$AA$4:$AB$65,2,0)</f>
        <v>7465</v>
      </c>
      <c r="Q6" s="4">
        <f>VLOOKUP(O6,'[1]Duties-05-07-2022-1311'!$AA$4:$AC$65,3,0)</f>
        <v>434</v>
      </c>
      <c r="R6" s="4" t="s">
        <v>31</v>
      </c>
      <c r="S6" s="4" t="s">
        <v>31</v>
      </c>
      <c r="T6" s="4" t="s">
        <v>31</v>
      </c>
      <c r="U6" s="4" t="s">
        <v>31</v>
      </c>
      <c r="V6" s="4" t="s">
        <v>31</v>
      </c>
      <c r="W6" s="3" t="s">
        <v>37</v>
      </c>
      <c r="X6" s="5" t="s">
        <v>37</v>
      </c>
    </row>
    <row r="7" spans="1:24" x14ac:dyDescent="0.25">
      <c r="A7" s="6" t="s">
        <v>85</v>
      </c>
      <c r="B7" s="7" t="s">
        <v>86</v>
      </c>
      <c r="C7" s="7" t="s">
        <v>87</v>
      </c>
      <c r="D7" s="7" t="s">
        <v>65</v>
      </c>
      <c r="E7" s="7" t="s">
        <v>27</v>
      </c>
      <c r="F7" s="7" t="s">
        <v>66</v>
      </c>
      <c r="G7" s="7" t="s">
        <v>29</v>
      </c>
      <c r="H7" s="8" t="s">
        <v>88</v>
      </c>
      <c r="I7" s="8" t="s">
        <v>31</v>
      </c>
      <c r="J7" s="8" t="s">
        <v>89</v>
      </c>
      <c r="K7" s="8" t="s">
        <v>90</v>
      </c>
      <c r="L7" s="7" t="s">
        <v>70</v>
      </c>
      <c r="M7" s="7" t="s">
        <v>91</v>
      </c>
      <c r="N7" s="7" t="s">
        <v>92</v>
      </c>
      <c r="O7" s="10">
        <v>16000109</v>
      </c>
      <c r="P7" s="4">
        <f>VLOOKUP(O7,'[1]Duties-05-07-2022-1311'!$AA$4:$AB$65,2,0)</f>
        <v>2120</v>
      </c>
      <c r="Q7" s="4">
        <f>VLOOKUP(O7,'[1]Duties-05-07-2022-1311'!$AA$4:$AC$65,3,0)</f>
        <v>0</v>
      </c>
      <c r="R7" s="8" t="s">
        <v>31</v>
      </c>
      <c r="S7" s="8" t="s">
        <v>31</v>
      </c>
      <c r="T7" s="8" t="s">
        <v>31</v>
      </c>
      <c r="U7" s="8" t="s">
        <v>31</v>
      </c>
      <c r="V7" s="8" t="s">
        <v>31</v>
      </c>
      <c r="W7" s="7" t="s">
        <v>37</v>
      </c>
      <c r="X7" s="9" t="s">
        <v>37</v>
      </c>
    </row>
    <row r="8" spans="1:24" x14ac:dyDescent="0.25">
      <c r="A8" s="2" t="s">
        <v>93</v>
      </c>
      <c r="B8" s="3" t="s">
        <v>94</v>
      </c>
      <c r="C8" s="3" t="s">
        <v>75</v>
      </c>
      <c r="D8" s="3" t="s">
        <v>53</v>
      </c>
      <c r="E8" s="3" t="s">
        <v>27</v>
      </c>
      <c r="F8" s="3" t="s">
        <v>95</v>
      </c>
      <c r="G8" s="3" t="s">
        <v>55</v>
      </c>
      <c r="H8" s="4" t="s">
        <v>96</v>
      </c>
      <c r="I8" s="4" t="s">
        <v>31</v>
      </c>
      <c r="J8" s="4" t="s">
        <v>97</v>
      </c>
      <c r="K8" s="4" t="s">
        <v>98</v>
      </c>
      <c r="L8" s="3" t="s">
        <v>99</v>
      </c>
      <c r="M8" s="3" t="s">
        <v>100</v>
      </c>
      <c r="N8" s="3" t="s">
        <v>101</v>
      </c>
      <c r="O8" s="10">
        <v>16000103</v>
      </c>
      <c r="P8" s="4">
        <f>VLOOKUP(O8,'[1]Duties-05-07-2022-1311'!$AA$4:$AB$65,2,0)</f>
        <v>1725</v>
      </c>
      <c r="Q8" s="4">
        <f>VLOOKUP(O8,'[1]Duties-05-07-2022-1311'!$AA$4:$AC$65,3,0)</f>
        <v>0</v>
      </c>
      <c r="R8" s="4" t="s">
        <v>31</v>
      </c>
      <c r="S8" s="4" t="s">
        <v>31</v>
      </c>
      <c r="T8" s="4" t="s">
        <v>31</v>
      </c>
      <c r="U8" s="4" t="s">
        <v>31</v>
      </c>
      <c r="V8" s="4" t="s">
        <v>31</v>
      </c>
      <c r="W8" s="3" t="s">
        <v>37</v>
      </c>
      <c r="X8" s="5" t="s">
        <v>37</v>
      </c>
    </row>
    <row r="9" spans="1:24" x14ac:dyDescent="0.25">
      <c r="A9" s="6" t="s">
        <v>102</v>
      </c>
      <c r="B9" s="7" t="s">
        <v>103</v>
      </c>
      <c r="C9" s="7" t="s">
        <v>104</v>
      </c>
      <c r="D9" s="7" t="s">
        <v>105</v>
      </c>
      <c r="E9" s="7" t="s">
        <v>27</v>
      </c>
      <c r="F9" s="7" t="s">
        <v>106</v>
      </c>
      <c r="G9" s="7" t="s">
        <v>29</v>
      </c>
      <c r="H9" s="8" t="s">
        <v>107</v>
      </c>
      <c r="I9" s="8" t="s">
        <v>108</v>
      </c>
      <c r="J9" s="8" t="s">
        <v>109</v>
      </c>
      <c r="K9" s="8" t="s">
        <v>110</v>
      </c>
      <c r="L9" s="7" t="s">
        <v>82</v>
      </c>
      <c r="M9" s="7" t="s">
        <v>83</v>
      </c>
      <c r="N9" s="7" t="s">
        <v>84</v>
      </c>
      <c r="O9" s="10">
        <v>16000104</v>
      </c>
      <c r="P9" s="4">
        <f>VLOOKUP(O9,'[1]Duties-05-07-2022-1311'!$AA$4:$AB$65,2,0)</f>
        <v>1821</v>
      </c>
      <c r="Q9" s="4">
        <f>VLOOKUP(O9,'[1]Duties-05-07-2022-1311'!$AA$4:$AC$65,3,0)</f>
        <v>60</v>
      </c>
      <c r="R9" s="8" t="s">
        <v>31</v>
      </c>
      <c r="S9" s="8" t="s">
        <v>31</v>
      </c>
      <c r="T9" s="8" t="s">
        <v>31</v>
      </c>
      <c r="U9" s="8" t="s">
        <v>31</v>
      </c>
      <c r="V9" s="8" t="s">
        <v>31</v>
      </c>
      <c r="W9" s="7" t="s">
        <v>37</v>
      </c>
      <c r="X9" s="9" t="s">
        <v>37</v>
      </c>
    </row>
    <row r="10" spans="1:24" x14ac:dyDescent="0.25">
      <c r="A10" s="2" t="s">
        <v>111</v>
      </c>
      <c r="B10" s="3" t="s">
        <v>112</v>
      </c>
      <c r="C10" s="3" t="s">
        <v>113</v>
      </c>
      <c r="D10" s="3" t="s">
        <v>114</v>
      </c>
      <c r="E10" s="3" t="s">
        <v>27</v>
      </c>
      <c r="F10" s="3" t="s">
        <v>115</v>
      </c>
      <c r="G10" s="3" t="s">
        <v>116</v>
      </c>
      <c r="H10" s="4" t="s">
        <v>117</v>
      </c>
      <c r="I10" s="4" t="s">
        <v>31</v>
      </c>
      <c r="J10" s="4" t="s">
        <v>118</v>
      </c>
      <c r="K10" s="4" t="s">
        <v>119</v>
      </c>
      <c r="L10" s="3" t="s">
        <v>120</v>
      </c>
      <c r="M10" s="3" t="s">
        <v>71</v>
      </c>
      <c r="N10" s="3" t="s">
        <v>121</v>
      </c>
      <c r="O10" s="10">
        <v>16000096</v>
      </c>
      <c r="P10" s="4">
        <f>VLOOKUP(O10,'[1]Duties-05-07-2022-1311'!$AA$4:$AB$65,2,0)</f>
        <v>1500</v>
      </c>
      <c r="Q10" s="4">
        <f>VLOOKUP(O10,'[1]Duties-05-07-2022-1311'!$AA$4:$AC$65,3,0)</f>
        <v>0</v>
      </c>
      <c r="R10" s="4" t="s">
        <v>31</v>
      </c>
      <c r="S10" s="4" t="s">
        <v>31</v>
      </c>
      <c r="T10" s="4" t="s">
        <v>31</v>
      </c>
      <c r="U10" s="4" t="s">
        <v>31</v>
      </c>
      <c r="V10" s="4" t="s">
        <v>31</v>
      </c>
      <c r="W10" s="3" t="s">
        <v>37</v>
      </c>
      <c r="X10" s="5" t="s">
        <v>37</v>
      </c>
    </row>
    <row r="11" spans="1:24" x14ac:dyDescent="0.25">
      <c r="A11" s="6" t="s">
        <v>122</v>
      </c>
      <c r="B11" s="7" t="s">
        <v>123</v>
      </c>
      <c r="C11" s="7" t="s">
        <v>124</v>
      </c>
      <c r="D11" s="7" t="s">
        <v>125</v>
      </c>
      <c r="E11" s="7" t="s">
        <v>27</v>
      </c>
      <c r="F11" s="7" t="s">
        <v>126</v>
      </c>
      <c r="G11" s="7" t="s">
        <v>29</v>
      </c>
      <c r="H11" s="8" t="s">
        <v>127</v>
      </c>
      <c r="I11" s="8" t="s">
        <v>108</v>
      </c>
      <c r="J11" s="8" t="s">
        <v>128</v>
      </c>
      <c r="K11" s="8" t="s">
        <v>129</v>
      </c>
      <c r="L11" s="7" t="s">
        <v>130</v>
      </c>
      <c r="M11" s="7" t="s">
        <v>131</v>
      </c>
      <c r="N11" s="7" t="s">
        <v>132</v>
      </c>
      <c r="O11" s="10">
        <v>16000106</v>
      </c>
      <c r="P11" s="4">
        <f>VLOOKUP(O11,'[1]Duties-05-07-2022-1311'!$AA$4:$AB$65,2,0)</f>
        <v>4480.5</v>
      </c>
      <c r="Q11" s="4">
        <f>VLOOKUP(O11,'[1]Duties-05-07-2022-1311'!$AA$4:$AC$65,3,0)</f>
        <v>60</v>
      </c>
      <c r="R11" s="8" t="s">
        <v>31</v>
      </c>
      <c r="S11" s="8" t="s">
        <v>31</v>
      </c>
      <c r="T11" s="8" t="s">
        <v>31</v>
      </c>
      <c r="U11" s="8" t="s">
        <v>31</v>
      </c>
      <c r="V11" s="8" t="s">
        <v>31</v>
      </c>
      <c r="W11" s="7" t="s">
        <v>37</v>
      </c>
      <c r="X11" s="9" t="s">
        <v>37</v>
      </c>
    </row>
    <row r="12" spans="1:24" x14ac:dyDescent="0.25">
      <c r="A12" s="2" t="s">
        <v>133</v>
      </c>
      <c r="B12" s="3" t="s">
        <v>134</v>
      </c>
      <c r="C12" s="3" t="s">
        <v>135</v>
      </c>
      <c r="D12" s="3" t="s">
        <v>41</v>
      </c>
      <c r="E12" s="3" t="s">
        <v>27</v>
      </c>
      <c r="F12" s="3" t="s">
        <v>136</v>
      </c>
      <c r="G12" s="3" t="s">
        <v>55</v>
      </c>
      <c r="H12" s="4" t="s">
        <v>137</v>
      </c>
      <c r="I12" s="4" t="s">
        <v>108</v>
      </c>
      <c r="J12" s="4" t="s">
        <v>138</v>
      </c>
      <c r="K12" s="4" t="s">
        <v>139</v>
      </c>
      <c r="L12" s="3" t="s">
        <v>120</v>
      </c>
      <c r="M12" s="3" t="s">
        <v>71</v>
      </c>
      <c r="N12" s="3" t="s">
        <v>121</v>
      </c>
      <c r="O12" s="10">
        <v>16000110</v>
      </c>
      <c r="P12" s="4">
        <f>VLOOKUP(O12,'[1]Duties-05-07-2022-1311'!$AA$4:$AB$65,2,0)</f>
        <v>4858.75</v>
      </c>
      <c r="Q12" s="4">
        <f>VLOOKUP(O12,'[1]Duties-05-07-2022-1311'!$AA$4:$AC$65,3,0)</f>
        <v>60</v>
      </c>
      <c r="R12" s="4" t="s">
        <v>31</v>
      </c>
      <c r="S12" s="4" t="s">
        <v>31</v>
      </c>
      <c r="T12" s="4" t="s">
        <v>31</v>
      </c>
      <c r="U12" s="4" t="s">
        <v>31</v>
      </c>
      <c r="V12" s="4" t="s">
        <v>31</v>
      </c>
      <c r="W12" s="3" t="s">
        <v>37</v>
      </c>
      <c r="X12" s="5" t="s">
        <v>37</v>
      </c>
    </row>
    <row r="13" spans="1:24" x14ac:dyDescent="0.25">
      <c r="A13" s="6" t="s">
        <v>140</v>
      </c>
      <c r="B13" s="7" t="s">
        <v>141</v>
      </c>
      <c r="C13" s="7" t="s">
        <v>142</v>
      </c>
      <c r="D13" s="7" t="s">
        <v>41</v>
      </c>
      <c r="E13" s="7" t="s">
        <v>27</v>
      </c>
      <c r="F13" s="7" t="s">
        <v>136</v>
      </c>
      <c r="G13" s="7" t="s">
        <v>43</v>
      </c>
      <c r="H13" s="8" t="s">
        <v>143</v>
      </c>
      <c r="I13" s="8" t="s">
        <v>31</v>
      </c>
      <c r="J13" s="8" t="s">
        <v>144</v>
      </c>
      <c r="K13" s="8" t="s">
        <v>145</v>
      </c>
      <c r="L13" s="7" t="s">
        <v>146</v>
      </c>
      <c r="M13" s="7" t="s">
        <v>91</v>
      </c>
      <c r="N13" s="7" t="s">
        <v>121</v>
      </c>
      <c r="O13" s="10">
        <v>16000119</v>
      </c>
      <c r="P13" s="4">
        <f>VLOOKUP(O13,'[1]Duties-05-07-2022-1311'!$AA$4:$AB$65,2,0)</f>
        <v>5951</v>
      </c>
      <c r="Q13" s="4">
        <f>VLOOKUP(O13,'[1]Duties-05-07-2022-1311'!$AA$4:$AC$65,3,0)</f>
        <v>0</v>
      </c>
      <c r="R13" s="8" t="s">
        <v>31</v>
      </c>
      <c r="S13" s="8" t="s">
        <v>31</v>
      </c>
      <c r="T13" s="8" t="s">
        <v>31</v>
      </c>
      <c r="U13" s="8" t="s">
        <v>31</v>
      </c>
      <c r="V13" s="8" t="s">
        <v>31</v>
      </c>
      <c r="W13" s="7" t="s">
        <v>37</v>
      </c>
      <c r="X13" s="9" t="s">
        <v>37</v>
      </c>
    </row>
    <row r="14" spans="1:24" x14ac:dyDescent="0.25">
      <c r="A14" s="2" t="s">
        <v>147</v>
      </c>
      <c r="B14" s="3" t="s">
        <v>148</v>
      </c>
      <c r="C14" s="3" t="s">
        <v>149</v>
      </c>
      <c r="D14" s="3" t="s">
        <v>150</v>
      </c>
      <c r="E14" s="3" t="s">
        <v>27</v>
      </c>
      <c r="F14" s="3" t="s">
        <v>151</v>
      </c>
      <c r="G14" s="3" t="s">
        <v>152</v>
      </c>
      <c r="H14" s="4" t="s">
        <v>153</v>
      </c>
      <c r="I14" s="4" t="s">
        <v>154</v>
      </c>
      <c r="J14" s="4" t="s">
        <v>155</v>
      </c>
      <c r="K14" s="4" t="s">
        <v>156</v>
      </c>
      <c r="L14" s="3" t="s">
        <v>157</v>
      </c>
      <c r="M14" s="3" t="s">
        <v>158</v>
      </c>
      <c r="N14" s="3" t="s">
        <v>159</v>
      </c>
      <c r="O14" s="10">
        <v>16000098</v>
      </c>
      <c r="P14" s="4">
        <f>VLOOKUP(O14,'[1]Duties-05-07-2022-1311'!$AA$4:$AB$65,2,0)</f>
        <v>5060</v>
      </c>
      <c r="Q14" s="4">
        <f>VLOOKUP(O14,'[1]Duties-05-07-2022-1311'!$AA$4:$AC$65,3,0)</f>
        <v>235</v>
      </c>
      <c r="R14" s="4" t="s">
        <v>31</v>
      </c>
      <c r="S14" s="4" t="s">
        <v>31</v>
      </c>
      <c r="T14" s="4" t="s">
        <v>31</v>
      </c>
      <c r="U14" s="4" t="s">
        <v>31</v>
      </c>
      <c r="V14" s="4" t="s">
        <v>31</v>
      </c>
      <c r="W14" s="3" t="s">
        <v>37</v>
      </c>
      <c r="X14" s="5" t="s">
        <v>37</v>
      </c>
    </row>
    <row r="15" spans="1:24" x14ac:dyDescent="0.25">
      <c r="A15" s="6" t="s">
        <v>160</v>
      </c>
      <c r="B15" s="7" t="s">
        <v>161</v>
      </c>
      <c r="C15" s="7" t="s">
        <v>142</v>
      </c>
      <c r="D15" s="7" t="s">
        <v>41</v>
      </c>
      <c r="E15" s="7" t="s">
        <v>27</v>
      </c>
      <c r="F15" s="7" t="s">
        <v>136</v>
      </c>
      <c r="G15" s="7" t="s">
        <v>43</v>
      </c>
      <c r="H15" s="8" t="s">
        <v>162</v>
      </c>
      <c r="I15" s="8" t="s">
        <v>31</v>
      </c>
      <c r="J15" s="8" t="s">
        <v>163</v>
      </c>
      <c r="K15" s="8" t="s">
        <v>164</v>
      </c>
      <c r="L15" s="7" t="s">
        <v>146</v>
      </c>
      <c r="M15" s="7" t="s">
        <v>165</v>
      </c>
      <c r="N15" s="7" t="s">
        <v>121</v>
      </c>
      <c r="O15" s="10">
        <v>16000120</v>
      </c>
      <c r="P15" s="4">
        <f>VLOOKUP(O15,'[1]Duties-05-07-2022-1311'!$AA$4:$AB$65,2,0)</f>
        <v>7312</v>
      </c>
      <c r="Q15" s="4">
        <f>VLOOKUP(O15,'[1]Duties-05-07-2022-1311'!$AA$4:$AC$65,3,0)</f>
        <v>0</v>
      </c>
      <c r="R15" s="8" t="s">
        <v>31</v>
      </c>
      <c r="S15" s="8" t="s">
        <v>31</v>
      </c>
      <c r="T15" s="8" t="s">
        <v>31</v>
      </c>
      <c r="U15" s="8" t="s">
        <v>31</v>
      </c>
      <c r="V15" s="8" t="s">
        <v>31</v>
      </c>
      <c r="W15" s="7" t="s">
        <v>37</v>
      </c>
      <c r="X15" s="9" t="s">
        <v>37</v>
      </c>
    </row>
    <row r="16" spans="1:24" x14ac:dyDescent="0.25">
      <c r="A16" s="2" t="s">
        <v>166</v>
      </c>
      <c r="B16" s="3" t="s">
        <v>167</v>
      </c>
      <c r="C16" s="3" t="s">
        <v>135</v>
      </c>
      <c r="D16" s="3" t="s">
        <v>41</v>
      </c>
      <c r="E16" s="3" t="s">
        <v>27</v>
      </c>
      <c r="F16" s="3" t="s">
        <v>136</v>
      </c>
      <c r="G16" s="3" t="s">
        <v>55</v>
      </c>
      <c r="H16" s="4" t="s">
        <v>168</v>
      </c>
      <c r="I16" s="4" t="s">
        <v>31</v>
      </c>
      <c r="J16" s="4" t="s">
        <v>169</v>
      </c>
      <c r="K16" s="4" t="s">
        <v>170</v>
      </c>
      <c r="L16" s="3" t="s">
        <v>171</v>
      </c>
      <c r="M16" s="3" t="s">
        <v>91</v>
      </c>
      <c r="N16" s="3" t="s">
        <v>121</v>
      </c>
      <c r="O16" s="10">
        <v>16000121</v>
      </c>
      <c r="P16" s="4">
        <f>VLOOKUP(O16,'[1]Duties-05-07-2022-1311'!$AA$4:$AB$65,2,0)</f>
        <v>5391</v>
      </c>
      <c r="Q16" s="4">
        <f>VLOOKUP(O16,'[1]Duties-05-07-2022-1311'!$AA$4:$AC$65,3,0)</f>
        <v>0</v>
      </c>
      <c r="R16" s="4" t="s">
        <v>31</v>
      </c>
      <c r="S16" s="4" t="s">
        <v>31</v>
      </c>
      <c r="T16" s="4" t="s">
        <v>31</v>
      </c>
      <c r="U16" s="4" t="s">
        <v>31</v>
      </c>
      <c r="V16" s="4" t="s">
        <v>31</v>
      </c>
      <c r="W16" s="3" t="s">
        <v>37</v>
      </c>
      <c r="X16" s="5" t="s">
        <v>37</v>
      </c>
    </row>
    <row r="17" spans="1:24" x14ac:dyDescent="0.25">
      <c r="A17" s="6" t="s">
        <v>172</v>
      </c>
      <c r="B17" s="7" t="s">
        <v>173</v>
      </c>
      <c r="C17" s="7" t="s">
        <v>174</v>
      </c>
      <c r="D17" s="7" t="s">
        <v>175</v>
      </c>
      <c r="E17" s="7" t="s">
        <v>27</v>
      </c>
      <c r="F17" s="7" t="s">
        <v>176</v>
      </c>
      <c r="G17" s="7" t="s">
        <v>29</v>
      </c>
      <c r="H17" s="8" t="s">
        <v>177</v>
      </c>
      <c r="I17" s="8" t="s">
        <v>31</v>
      </c>
      <c r="J17" s="8" t="s">
        <v>178</v>
      </c>
      <c r="K17" s="8" t="s">
        <v>179</v>
      </c>
      <c r="L17" s="7" t="s">
        <v>180</v>
      </c>
      <c r="M17" s="7" t="s">
        <v>181</v>
      </c>
      <c r="N17" s="7" t="s">
        <v>182</v>
      </c>
      <c r="O17" s="10">
        <v>16000112</v>
      </c>
      <c r="P17" s="4">
        <f>VLOOKUP(O17,'[1]Duties-05-07-2022-1311'!$AA$4:$AB$65,2,0)</f>
        <v>4023</v>
      </c>
      <c r="Q17" s="4">
        <f>VLOOKUP(O17,'[1]Duties-05-07-2022-1311'!$AA$4:$AC$65,3,0)</f>
        <v>0</v>
      </c>
      <c r="R17" s="8" t="s">
        <v>31</v>
      </c>
      <c r="S17" s="8" t="s">
        <v>31</v>
      </c>
      <c r="T17" s="8" t="s">
        <v>31</v>
      </c>
      <c r="U17" s="8" t="s">
        <v>31</v>
      </c>
      <c r="V17" s="8" t="s">
        <v>31</v>
      </c>
      <c r="W17" s="7" t="s">
        <v>37</v>
      </c>
      <c r="X17" s="9" t="s">
        <v>37</v>
      </c>
    </row>
    <row r="18" spans="1:24" x14ac:dyDescent="0.25">
      <c r="A18" s="2" t="s">
        <v>183</v>
      </c>
      <c r="B18" s="3" t="s">
        <v>184</v>
      </c>
      <c r="C18" s="3" t="s">
        <v>135</v>
      </c>
      <c r="D18" s="3" t="s">
        <v>41</v>
      </c>
      <c r="E18" s="3" t="s">
        <v>27</v>
      </c>
      <c r="F18" s="3" t="s">
        <v>136</v>
      </c>
      <c r="G18" s="3" t="s">
        <v>55</v>
      </c>
      <c r="H18" s="4" t="s">
        <v>185</v>
      </c>
      <c r="I18" s="4" t="s">
        <v>31</v>
      </c>
      <c r="J18" s="4" t="s">
        <v>186</v>
      </c>
      <c r="K18" s="4" t="s">
        <v>187</v>
      </c>
      <c r="L18" s="3" t="s">
        <v>146</v>
      </c>
      <c r="M18" s="3" t="s">
        <v>91</v>
      </c>
      <c r="N18" s="3" t="s">
        <v>121</v>
      </c>
      <c r="O18" s="10">
        <v>16000122</v>
      </c>
      <c r="P18" s="4">
        <f>VLOOKUP(O18,'[1]Duties-05-07-2022-1311'!$AA$4:$AB$65,2,0)</f>
        <v>3650.5</v>
      </c>
      <c r="Q18" s="4">
        <f>VLOOKUP(O18,'[1]Duties-05-07-2022-1311'!$AA$4:$AC$65,3,0)</f>
        <v>0</v>
      </c>
      <c r="R18" s="4" t="s">
        <v>31</v>
      </c>
      <c r="S18" s="4" t="s">
        <v>31</v>
      </c>
      <c r="T18" s="4" t="s">
        <v>31</v>
      </c>
      <c r="U18" s="4" t="s">
        <v>31</v>
      </c>
      <c r="V18" s="4" t="s">
        <v>31</v>
      </c>
      <c r="W18" s="3" t="s">
        <v>37</v>
      </c>
      <c r="X18" s="5" t="s">
        <v>37</v>
      </c>
    </row>
    <row r="19" spans="1:24" x14ac:dyDescent="0.25">
      <c r="A19" s="6" t="s">
        <v>188</v>
      </c>
      <c r="B19" s="7" t="s">
        <v>189</v>
      </c>
      <c r="C19" s="7" t="s">
        <v>190</v>
      </c>
      <c r="D19" s="7" t="s">
        <v>191</v>
      </c>
      <c r="E19" s="7" t="s">
        <v>27</v>
      </c>
      <c r="F19" s="7" t="s">
        <v>192</v>
      </c>
      <c r="G19" s="7" t="s">
        <v>29</v>
      </c>
      <c r="H19" s="8" t="s">
        <v>193</v>
      </c>
      <c r="I19" s="8" t="s">
        <v>31</v>
      </c>
      <c r="J19" s="8" t="s">
        <v>194</v>
      </c>
      <c r="K19" s="8" t="s">
        <v>195</v>
      </c>
      <c r="L19" s="7" t="s">
        <v>196</v>
      </c>
      <c r="M19" s="7" t="s">
        <v>197</v>
      </c>
      <c r="N19" s="7" t="s">
        <v>198</v>
      </c>
      <c r="O19" s="10">
        <v>16000108</v>
      </c>
      <c r="P19" s="4">
        <f>VLOOKUP(O19,'[1]Duties-05-07-2022-1311'!$AA$4:$AB$65,2,0)</f>
        <v>3234</v>
      </c>
      <c r="Q19" s="4">
        <f>VLOOKUP(O19,'[1]Duties-05-07-2022-1311'!$AA$4:$AC$65,3,0)</f>
        <v>0</v>
      </c>
      <c r="R19" s="8" t="s">
        <v>31</v>
      </c>
      <c r="S19" s="8" t="s">
        <v>31</v>
      </c>
      <c r="T19" s="8" t="s">
        <v>31</v>
      </c>
      <c r="U19" s="8" t="s">
        <v>31</v>
      </c>
      <c r="V19" s="8" t="s">
        <v>31</v>
      </c>
      <c r="W19" s="7" t="s">
        <v>37</v>
      </c>
      <c r="X19" s="9" t="s">
        <v>37</v>
      </c>
    </row>
    <row r="20" spans="1:24" x14ac:dyDescent="0.25">
      <c r="A20" s="2" t="s">
        <v>199</v>
      </c>
      <c r="B20" s="3" t="s">
        <v>200</v>
      </c>
      <c r="C20" s="3" t="s">
        <v>201</v>
      </c>
      <c r="D20" s="3" t="s">
        <v>191</v>
      </c>
      <c r="E20" s="3" t="s">
        <v>27</v>
      </c>
      <c r="F20" s="3" t="s">
        <v>202</v>
      </c>
      <c r="G20" s="3" t="s">
        <v>116</v>
      </c>
      <c r="H20" s="4" t="s">
        <v>203</v>
      </c>
      <c r="I20" s="4" t="s">
        <v>31</v>
      </c>
      <c r="J20" s="4" t="s">
        <v>204</v>
      </c>
      <c r="K20" s="4" t="s">
        <v>205</v>
      </c>
      <c r="L20" s="3" t="s">
        <v>196</v>
      </c>
      <c r="M20" s="3" t="s">
        <v>206</v>
      </c>
      <c r="N20" s="3" t="s">
        <v>198</v>
      </c>
      <c r="O20" s="10">
        <v>16000107</v>
      </c>
      <c r="P20" s="4">
        <f>VLOOKUP(O20,'[1]Duties-05-07-2022-1311'!$AA$4:$AB$65,2,0)</f>
        <v>1626</v>
      </c>
      <c r="Q20" s="4">
        <f>VLOOKUP(O20,'[1]Duties-05-07-2022-1311'!$AA$4:$AC$65,3,0)</f>
        <v>0</v>
      </c>
      <c r="R20" s="4" t="s">
        <v>31</v>
      </c>
      <c r="S20" s="4" t="s">
        <v>31</v>
      </c>
      <c r="T20" s="4" t="s">
        <v>31</v>
      </c>
      <c r="U20" s="4" t="s">
        <v>31</v>
      </c>
      <c r="V20" s="4" t="s">
        <v>31</v>
      </c>
      <c r="W20" s="3" t="s">
        <v>37</v>
      </c>
      <c r="X20" s="5" t="s">
        <v>37</v>
      </c>
    </row>
    <row r="21" spans="1:24" hidden="1" x14ac:dyDescent="0.25">
      <c r="A21" s="6" t="s">
        <v>207</v>
      </c>
      <c r="B21" s="7" t="s">
        <v>208</v>
      </c>
      <c r="C21" s="7" t="s">
        <v>209</v>
      </c>
      <c r="D21" s="7" t="s">
        <v>210</v>
      </c>
      <c r="E21" s="7" t="s">
        <v>27</v>
      </c>
      <c r="F21" s="7" t="s">
        <v>211</v>
      </c>
      <c r="G21" s="7" t="s">
        <v>29</v>
      </c>
      <c r="H21" s="8" t="s">
        <v>212</v>
      </c>
      <c r="I21" s="8" t="s">
        <v>31</v>
      </c>
      <c r="J21" s="8" t="s">
        <v>213</v>
      </c>
      <c r="K21" s="8" t="s">
        <v>214</v>
      </c>
      <c r="L21" s="7" t="s">
        <v>157</v>
      </c>
      <c r="M21" s="7" t="s">
        <v>158</v>
      </c>
      <c r="N21" s="7" t="s">
        <v>159</v>
      </c>
      <c r="O21" s="10">
        <v>16000111</v>
      </c>
      <c r="P21" s="4" t="e">
        <f>VLOOKUP(O21,'[1]Duties-05-07-2022-1311'!$AA$4:$AB$65,2,0)</f>
        <v>#N/A</v>
      </c>
      <c r="Q21" s="4" t="e">
        <f>VLOOKUP(O21,'[1]Duties-05-07-2022-1311'!$AA$4:$AC$65,3,0)</f>
        <v>#N/A</v>
      </c>
      <c r="R21" s="8" t="s">
        <v>31</v>
      </c>
      <c r="S21" s="8" t="s">
        <v>31</v>
      </c>
      <c r="T21" s="8" t="s">
        <v>31</v>
      </c>
      <c r="U21" s="8" t="s">
        <v>31</v>
      </c>
      <c r="V21" s="8" t="s">
        <v>31</v>
      </c>
      <c r="W21" s="7" t="s">
        <v>37</v>
      </c>
      <c r="X21" s="9" t="s">
        <v>37</v>
      </c>
    </row>
    <row r="22" spans="1:24" x14ac:dyDescent="0.25">
      <c r="A22" s="2" t="s">
        <v>215</v>
      </c>
      <c r="B22" s="3" t="s">
        <v>216</v>
      </c>
      <c r="C22" s="3" t="s">
        <v>142</v>
      </c>
      <c r="D22" s="3" t="s">
        <v>41</v>
      </c>
      <c r="E22" s="3" t="s">
        <v>27</v>
      </c>
      <c r="F22" s="3" t="s">
        <v>217</v>
      </c>
      <c r="G22" s="3" t="s">
        <v>218</v>
      </c>
      <c r="H22" s="4" t="s">
        <v>219</v>
      </c>
      <c r="I22" s="4" t="s">
        <v>31</v>
      </c>
      <c r="J22" s="4" t="s">
        <v>220</v>
      </c>
      <c r="K22" s="4" t="s">
        <v>221</v>
      </c>
      <c r="L22" s="3" t="s">
        <v>222</v>
      </c>
      <c r="M22" s="3" t="s">
        <v>223</v>
      </c>
      <c r="N22" s="3" t="s">
        <v>224</v>
      </c>
      <c r="O22" s="10">
        <v>16000116</v>
      </c>
      <c r="P22" s="4">
        <f>VLOOKUP(O22,'[1]Duties-05-07-2022-1311'!$AA$4:$AB$65,2,0)</f>
        <v>1608</v>
      </c>
      <c r="Q22" s="4">
        <f>VLOOKUP(O22,'[1]Duties-05-07-2022-1311'!$AA$4:$AC$65,3,0)</f>
        <v>0</v>
      </c>
      <c r="R22" s="4" t="s">
        <v>31</v>
      </c>
      <c r="S22" s="4" t="s">
        <v>31</v>
      </c>
      <c r="T22" s="4" t="s">
        <v>31</v>
      </c>
      <c r="U22" s="4" t="s">
        <v>31</v>
      </c>
      <c r="V22" s="4" t="s">
        <v>31</v>
      </c>
      <c r="W22" s="3" t="s">
        <v>37</v>
      </c>
      <c r="X22" s="5" t="s">
        <v>37</v>
      </c>
    </row>
    <row r="23" spans="1:24" x14ac:dyDescent="0.25">
      <c r="A23" s="6" t="s">
        <v>225</v>
      </c>
      <c r="B23" s="7" t="s">
        <v>226</v>
      </c>
      <c r="C23" s="7" t="s">
        <v>227</v>
      </c>
      <c r="D23" s="7" t="s">
        <v>228</v>
      </c>
      <c r="E23" s="7" t="s">
        <v>27</v>
      </c>
      <c r="F23" s="7" t="s">
        <v>229</v>
      </c>
      <c r="G23" s="7" t="s">
        <v>29</v>
      </c>
      <c r="H23" s="8" t="s">
        <v>230</v>
      </c>
      <c r="I23" s="8" t="s">
        <v>108</v>
      </c>
      <c r="J23" s="8" t="s">
        <v>231</v>
      </c>
      <c r="K23" s="8" t="s">
        <v>232</v>
      </c>
      <c r="L23" s="7" t="s">
        <v>233</v>
      </c>
      <c r="M23" s="7" t="s">
        <v>234</v>
      </c>
      <c r="N23" s="7" t="s">
        <v>224</v>
      </c>
      <c r="O23" s="10">
        <v>16000113</v>
      </c>
      <c r="P23" s="4">
        <f>VLOOKUP(O23,'[1]Duties-05-07-2022-1311'!$AA$4:$AB$65,2,0)</f>
        <v>5182.5</v>
      </c>
      <c r="Q23" s="4">
        <f>VLOOKUP(O23,'[1]Duties-05-07-2022-1311'!$AA$4:$AC$65,3,0)</f>
        <v>60</v>
      </c>
      <c r="R23" s="8" t="s">
        <v>31</v>
      </c>
      <c r="S23" s="8" t="s">
        <v>31</v>
      </c>
      <c r="T23" s="8" t="s">
        <v>31</v>
      </c>
      <c r="U23" s="8" t="s">
        <v>31</v>
      </c>
      <c r="V23" s="8" t="s">
        <v>31</v>
      </c>
      <c r="W23" s="7" t="s">
        <v>37</v>
      </c>
      <c r="X23" s="9" t="s">
        <v>37</v>
      </c>
    </row>
    <row r="24" spans="1:24" x14ac:dyDescent="0.25">
      <c r="A24" s="2" t="s">
        <v>235</v>
      </c>
      <c r="B24" s="3" t="s">
        <v>236</v>
      </c>
      <c r="C24" s="3" t="s">
        <v>237</v>
      </c>
      <c r="D24" s="3" t="s">
        <v>228</v>
      </c>
      <c r="E24" s="3" t="s">
        <v>27</v>
      </c>
      <c r="F24" s="3" t="s">
        <v>229</v>
      </c>
      <c r="G24" s="3" t="s">
        <v>116</v>
      </c>
      <c r="H24" s="4" t="s">
        <v>238</v>
      </c>
      <c r="I24" s="4" t="s">
        <v>31</v>
      </c>
      <c r="J24" s="4" t="s">
        <v>239</v>
      </c>
      <c r="K24" s="4" t="s">
        <v>240</v>
      </c>
      <c r="L24" s="3" t="s">
        <v>241</v>
      </c>
      <c r="M24" s="3" t="s">
        <v>242</v>
      </c>
      <c r="N24" s="3" t="s">
        <v>243</v>
      </c>
      <c r="O24" s="10">
        <v>16000114</v>
      </c>
      <c r="P24" s="4">
        <f>VLOOKUP(O24,'[1]Duties-05-07-2022-1311'!$AA$4:$AB$65,2,0)</f>
        <v>1626</v>
      </c>
      <c r="Q24" s="4">
        <f>VLOOKUP(O24,'[1]Duties-05-07-2022-1311'!$AA$4:$AC$65,3,0)</f>
        <v>0</v>
      </c>
      <c r="R24" s="4" t="s">
        <v>31</v>
      </c>
      <c r="S24" s="4" t="s">
        <v>31</v>
      </c>
      <c r="T24" s="4" t="s">
        <v>31</v>
      </c>
      <c r="U24" s="4" t="s">
        <v>31</v>
      </c>
      <c r="V24" s="4" t="s">
        <v>31</v>
      </c>
      <c r="W24" s="3" t="s">
        <v>37</v>
      </c>
      <c r="X24" s="5" t="s">
        <v>37</v>
      </c>
    </row>
    <row r="25" spans="1:24" hidden="1" x14ac:dyDescent="0.25">
      <c r="A25" s="6" t="s">
        <v>244</v>
      </c>
      <c r="B25" s="7" t="s">
        <v>245</v>
      </c>
      <c r="C25" s="7" t="s">
        <v>246</v>
      </c>
      <c r="D25" s="7" t="s">
        <v>247</v>
      </c>
      <c r="E25" s="7" t="s">
        <v>27</v>
      </c>
      <c r="F25" s="7" t="s">
        <v>248</v>
      </c>
      <c r="G25" s="7" t="s">
        <v>77</v>
      </c>
      <c r="H25" s="8" t="s">
        <v>249</v>
      </c>
      <c r="I25" s="8" t="s">
        <v>250</v>
      </c>
      <c r="J25" s="8" t="s">
        <v>251</v>
      </c>
      <c r="K25" s="8" t="s">
        <v>252</v>
      </c>
      <c r="L25" s="7" t="s">
        <v>130</v>
      </c>
      <c r="M25" s="7" t="s">
        <v>131</v>
      </c>
      <c r="N25" s="7" t="s">
        <v>132</v>
      </c>
      <c r="O25" s="10">
        <v>16000135</v>
      </c>
      <c r="P25" s="4" t="e">
        <f>VLOOKUP(O25,'[1]Duties-05-07-2022-1311'!$AA$4:$AB$65,2,0)</f>
        <v>#N/A</v>
      </c>
      <c r="Q25" s="4" t="e">
        <f>VLOOKUP(O25,'[1]Duties-05-07-2022-1311'!$AA$4:$AC$65,3,0)</f>
        <v>#N/A</v>
      </c>
      <c r="R25" s="8" t="s">
        <v>31</v>
      </c>
      <c r="S25" s="8" t="s">
        <v>31</v>
      </c>
      <c r="T25" s="8" t="s">
        <v>31</v>
      </c>
      <c r="U25" s="8" t="s">
        <v>31</v>
      </c>
      <c r="V25" s="8" t="s">
        <v>31</v>
      </c>
      <c r="W25" s="7" t="s">
        <v>37</v>
      </c>
      <c r="X25" s="9" t="s">
        <v>37</v>
      </c>
    </row>
    <row r="26" spans="1:24" x14ac:dyDescent="0.25">
      <c r="A26" s="2" t="s">
        <v>253</v>
      </c>
      <c r="B26" s="3" t="s">
        <v>254</v>
      </c>
      <c r="C26" s="3" t="s">
        <v>135</v>
      </c>
      <c r="D26" s="3" t="s">
        <v>41</v>
      </c>
      <c r="E26" s="3" t="s">
        <v>27</v>
      </c>
      <c r="F26" s="3" t="s">
        <v>217</v>
      </c>
      <c r="G26" s="3" t="s">
        <v>218</v>
      </c>
      <c r="H26" s="4" t="s">
        <v>219</v>
      </c>
      <c r="I26" s="4" t="s">
        <v>108</v>
      </c>
      <c r="J26" s="4" t="s">
        <v>255</v>
      </c>
      <c r="K26" s="4" t="s">
        <v>256</v>
      </c>
      <c r="L26" s="3" t="s">
        <v>257</v>
      </c>
      <c r="M26" s="3" t="s">
        <v>258</v>
      </c>
      <c r="N26" s="3" t="s">
        <v>259</v>
      </c>
      <c r="O26" s="10">
        <v>16000136</v>
      </c>
      <c r="P26" s="4">
        <f>VLOOKUP(O26,'[1]Duties-05-07-2022-1311'!$AA$4:$AB$65,2,0)</f>
        <v>1644</v>
      </c>
      <c r="Q26" s="4">
        <f>VLOOKUP(O26,'[1]Duties-05-07-2022-1311'!$AA$4:$AC$65,3,0)</f>
        <v>60</v>
      </c>
      <c r="R26" s="4" t="s">
        <v>31</v>
      </c>
      <c r="S26" s="4" t="s">
        <v>31</v>
      </c>
      <c r="T26" s="4" t="s">
        <v>31</v>
      </c>
      <c r="U26" s="4" t="s">
        <v>31</v>
      </c>
      <c r="V26" s="4" t="s">
        <v>31</v>
      </c>
      <c r="W26" s="3" t="s">
        <v>37</v>
      </c>
      <c r="X26" s="5" t="s">
        <v>37</v>
      </c>
    </row>
    <row r="27" spans="1:24" x14ac:dyDescent="0.25">
      <c r="A27" s="6" t="s">
        <v>260</v>
      </c>
      <c r="B27" s="7" t="s">
        <v>261</v>
      </c>
      <c r="C27" s="7" t="s">
        <v>262</v>
      </c>
      <c r="D27" s="7" t="s">
        <v>263</v>
      </c>
      <c r="E27" s="7" t="s">
        <v>27</v>
      </c>
      <c r="F27" s="7" t="s">
        <v>264</v>
      </c>
      <c r="G27" s="7" t="s">
        <v>116</v>
      </c>
      <c r="H27" s="8" t="s">
        <v>265</v>
      </c>
      <c r="I27" s="8" t="s">
        <v>31</v>
      </c>
      <c r="J27" s="8" t="s">
        <v>266</v>
      </c>
      <c r="K27" s="8" t="s">
        <v>267</v>
      </c>
      <c r="L27" s="7" t="s">
        <v>268</v>
      </c>
      <c r="M27" s="7" t="s">
        <v>269</v>
      </c>
      <c r="N27" s="7" t="s">
        <v>270</v>
      </c>
      <c r="O27" s="10">
        <v>16000127</v>
      </c>
      <c r="P27" s="4">
        <f>VLOOKUP(O27,'[1]Duties-05-07-2022-1311'!$AA$4:$AB$65,2,0)</f>
        <v>1029</v>
      </c>
      <c r="Q27" s="4">
        <f>VLOOKUP(O27,'[1]Duties-05-07-2022-1311'!$AA$4:$AC$65,3,0)</f>
        <v>0</v>
      </c>
      <c r="R27" s="8" t="s">
        <v>31</v>
      </c>
      <c r="S27" s="8" t="s">
        <v>31</v>
      </c>
      <c r="T27" s="8" t="s">
        <v>31</v>
      </c>
      <c r="U27" s="8" t="s">
        <v>31</v>
      </c>
      <c r="V27" s="8" t="s">
        <v>31</v>
      </c>
      <c r="W27" s="7" t="s">
        <v>37</v>
      </c>
      <c r="X27" s="9" t="s">
        <v>37</v>
      </c>
    </row>
    <row r="28" spans="1:24" x14ac:dyDescent="0.25">
      <c r="A28" s="2" t="s">
        <v>271</v>
      </c>
      <c r="B28" s="3" t="s">
        <v>272</v>
      </c>
      <c r="C28" s="3" t="s">
        <v>135</v>
      </c>
      <c r="D28" s="3" t="s">
        <v>41</v>
      </c>
      <c r="E28" s="3" t="s">
        <v>27</v>
      </c>
      <c r="F28" s="3" t="s">
        <v>217</v>
      </c>
      <c r="G28" s="3" t="s">
        <v>218</v>
      </c>
      <c r="H28" s="4" t="s">
        <v>219</v>
      </c>
      <c r="I28" s="4" t="s">
        <v>31</v>
      </c>
      <c r="J28" s="4" t="s">
        <v>220</v>
      </c>
      <c r="K28" s="4" t="s">
        <v>221</v>
      </c>
      <c r="L28" s="3" t="s">
        <v>273</v>
      </c>
      <c r="M28" s="3" t="s">
        <v>60</v>
      </c>
      <c r="N28" s="3" t="s">
        <v>61</v>
      </c>
      <c r="O28" s="10">
        <v>16000138</v>
      </c>
      <c r="P28" s="4">
        <f>VLOOKUP(O28,'[1]Duties-05-07-2022-1311'!$AA$4:$AB$65,2,0)</f>
        <v>1003</v>
      </c>
      <c r="Q28" s="4">
        <f>VLOOKUP(O28,'[1]Duties-05-07-2022-1311'!$AA$4:$AC$65,3,0)</f>
        <v>0</v>
      </c>
      <c r="R28" s="4" t="s">
        <v>31</v>
      </c>
      <c r="S28" s="4" t="s">
        <v>31</v>
      </c>
      <c r="T28" s="4" t="s">
        <v>31</v>
      </c>
      <c r="U28" s="4" t="s">
        <v>31</v>
      </c>
      <c r="V28" s="4" t="s">
        <v>31</v>
      </c>
      <c r="W28" s="3" t="s">
        <v>37</v>
      </c>
      <c r="X28" s="5" t="s">
        <v>37</v>
      </c>
    </row>
    <row r="29" spans="1:24" x14ac:dyDescent="0.25">
      <c r="A29" s="6" t="s">
        <v>274</v>
      </c>
      <c r="B29" s="7" t="s">
        <v>275</v>
      </c>
      <c r="C29" s="7" t="s">
        <v>113</v>
      </c>
      <c r="D29" s="7" t="s">
        <v>114</v>
      </c>
      <c r="E29" s="7" t="s">
        <v>27</v>
      </c>
      <c r="F29" s="7" t="s">
        <v>276</v>
      </c>
      <c r="G29" s="7" t="s">
        <v>77</v>
      </c>
      <c r="H29" s="8" t="s">
        <v>277</v>
      </c>
      <c r="I29" s="8" t="s">
        <v>278</v>
      </c>
      <c r="J29" s="8" t="s">
        <v>279</v>
      </c>
      <c r="K29" s="8" t="s">
        <v>280</v>
      </c>
      <c r="L29" s="7" t="s">
        <v>222</v>
      </c>
      <c r="M29" s="7" t="s">
        <v>281</v>
      </c>
      <c r="N29" s="7" t="s">
        <v>224</v>
      </c>
      <c r="O29" s="10">
        <v>16000132</v>
      </c>
      <c r="P29" s="4">
        <f>VLOOKUP(O29,'[1]Duties-05-07-2022-1311'!$AA$4:$AB$65,2,0)</f>
        <v>20482</v>
      </c>
      <c r="Q29" s="4">
        <f>VLOOKUP(O29,'[1]Duties-05-07-2022-1311'!$AA$4:$AC$65,3,0)</f>
        <v>613</v>
      </c>
      <c r="R29" s="8" t="s">
        <v>31</v>
      </c>
      <c r="S29" s="8" t="s">
        <v>31</v>
      </c>
      <c r="T29" s="8" t="s">
        <v>31</v>
      </c>
      <c r="U29" s="8" t="s">
        <v>31</v>
      </c>
      <c r="V29" s="8" t="s">
        <v>31</v>
      </c>
      <c r="W29" s="7" t="s">
        <v>37</v>
      </c>
      <c r="X29" s="9" t="s">
        <v>37</v>
      </c>
    </row>
    <row r="30" spans="1:24" x14ac:dyDescent="0.25">
      <c r="A30" s="2" t="s">
        <v>282</v>
      </c>
      <c r="B30" s="3" t="s">
        <v>283</v>
      </c>
      <c r="C30" s="3" t="s">
        <v>75</v>
      </c>
      <c r="D30" s="3" t="s">
        <v>53</v>
      </c>
      <c r="E30" s="3" t="s">
        <v>27</v>
      </c>
      <c r="F30" s="3" t="s">
        <v>284</v>
      </c>
      <c r="G30" s="3" t="s">
        <v>55</v>
      </c>
      <c r="H30" s="4" t="s">
        <v>285</v>
      </c>
      <c r="I30" s="4" t="s">
        <v>108</v>
      </c>
      <c r="J30" s="4" t="s">
        <v>286</v>
      </c>
      <c r="K30" s="4" t="s">
        <v>287</v>
      </c>
      <c r="L30" s="3" t="s">
        <v>273</v>
      </c>
      <c r="M30" s="3" t="s">
        <v>60</v>
      </c>
      <c r="N30" s="3" t="s">
        <v>61</v>
      </c>
      <c r="O30" s="10">
        <v>16000139</v>
      </c>
      <c r="P30" s="4">
        <f>VLOOKUP(O30,'[1]Duties-05-07-2022-1311'!$AA$4:$AB$65,2,0)</f>
        <v>5139</v>
      </c>
      <c r="Q30" s="4">
        <f>VLOOKUP(O30,'[1]Duties-05-07-2022-1311'!$AA$4:$AC$65,3,0)</f>
        <v>60</v>
      </c>
      <c r="R30" s="4" t="s">
        <v>31</v>
      </c>
      <c r="S30" s="4" t="s">
        <v>31</v>
      </c>
      <c r="T30" s="4" t="s">
        <v>31</v>
      </c>
      <c r="U30" s="4" t="s">
        <v>31</v>
      </c>
      <c r="V30" s="4" t="s">
        <v>31</v>
      </c>
      <c r="W30" s="3" t="s">
        <v>37</v>
      </c>
      <c r="X30" s="5" t="s">
        <v>37</v>
      </c>
    </row>
    <row r="31" spans="1:24" x14ac:dyDescent="0.25">
      <c r="A31" s="6" t="s">
        <v>288</v>
      </c>
      <c r="B31" s="7" t="s">
        <v>289</v>
      </c>
      <c r="C31" s="7" t="s">
        <v>290</v>
      </c>
      <c r="D31" s="7" t="s">
        <v>26</v>
      </c>
      <c r="E31" s="7" t="s">
        <v>27</v>
      </c>
      <c r="F31" s="7" t="s">
        <v>28</v>
      </c>
      <c r="G31" s="7" t="s">
        <v>29</v>
      </c>
      <c r="H31" s="8" t="s">
        <v>291</v>
      </c>
      <c r="I31" s="8" t="s">
        <v>292</v>
      </c>
      <c r="J31" s="8" t="s">
        <v>293</v>
      </c>
      <c r="K31" s="8" t="s">
        <v>294</v>
      </c>
      <c r="L31" s="7" t="s">
        <v>295</v>
      </c>
      <c r="M31" s="7" t="s">
        <v>296</v>
      </c>
      <c r="N31" s="7" t="s">
        <v>297</v>
      </c>
      <c r="O31" s="10">
        <v>16000142</v>
      </c>
      <c r="P31" s="4">
        <f>VLOOKUP(O31,'[1]Duties-05-07-2022-1311'!$AA$4:$AB$65,2,0)</f>
        <v>1600</v>
      </c>
      <c r="Q31" s="4">
        <f>VLOOKUP(O31,'[1]Duties-05-07-2022-1311'!$AA$4:$AC$65,3,0)</f>
        <v>55</v>
      </c>
      <c r="R31" s="8" t="s">
        <v>31</v>
      </c>
      <c r="S31" s="8" t="s">
        <v>31</v>
      </c>
      <c r="T31" s="8" t="s">
        <v>31</v>
      </c>
      <c r="U31" s="8" t="s">
        <v>31</v>
      </c>
      <c r="V31" s="8" t="s">
        <v>31</v>
      </c>
      <c r="W31" s="7" t="s">
        <v>37</v>
      </c>
      <c r="X31" s="9" t="s">
        <v>37</v>
      </c>
    </row>
    <row r="32" spans="1:24" x14ac:dyDescent="0.25">
      <c r="A32" s="2" t="s">
        <v>298</v>
      </c>
      <c r="B32" s="3" t="s">
        <v>299</v>
      </c>
      <c r="C32" s="3" t="s">
        <v>300</v>
      </c>
      <c r="D32" s="3" t="s">
        <v>301</v>
      </c>
      <c r="E32" s="3" t="s">
        <v>27</v>
      </c>
      <c r="F32" s="3" t="s">
        <v>302</v>
      </c>
      <c r="G32" s="3" t="s">
        <v>116</v>
      </c>
      <c r="H32" s="4" t="s">
        <v>303</v>
      </c>
      <c r="I32" s="4" t="s">
        <v>108</v>
      </c>
      <c r="J32" s="4" t="s">
        <v>304</v>
      </c>
      <c r="K32" s="4" t="s">
        <v>305</v>
      </c>
      <c r="L32" s="3" t="s">
        <v>306</v>
      </c>
      <c r="M32" s="3" t="s">
        <v>307</v>
      </c>
      <c r="N32" s="3" t="s">
        <v>308</v>
      </c>
      <c r="O32" s="10">
        <v>16000128</v>
      </c>
      <c r="P32" s="4">
        <f>VLOOKUP(O32,'[1]Duties-05-07-2022-1311'!$AA$4:$AB$65,2,0)</f>
        <v>1003</v>
      </c>
      <c r="Q32" s="4">
        <f>VLOOKUP(O32,'[1]Duties-05-07-2022-1311'!$AA$4:$AC$65,3,0)</f>
        <v>60</v>
      </c>
      <c r="R32" s="4" t="s">
        <v>31</v>
      </c>
      <c r="S32" s="4" t="s">
        <v>31</v>
      </c>
      <c r="T32" s="4" t="s">
        <v>31</v>
      </c>
      <c r="U32" s="4" t="s">
        <v>31</v>
      </c>
      <c r="V32" s="4" t="s">
        <v>31</v>
      </c>
      <c r="W32" s="3" t="s">
        <v>37</v>
      </c>
      <c r="X32" s="5" t="s">
        <v>37</v>
      </c>
    </row>
    <row r="33" spans="1:24" x14ac:dyDescent="0.25">
      <c r="A33" s="6" t="s">
        <v>309</v>
      </c>
      <c r="B33" s="7" t="s">
        <v>310</v>
      </c>
      <c r="C33" s="7" t="s">
        <v>75</v>
      </c>
      <c r="D33" s="7" t="s">
        <v>53</v>
      </c>
      <c r="E33" s="7" t="s">
        <v>27</v>
      </c>
      <c r="F33" s="7" t="s">
        <v>284</v>
      </c>
      <c r="G33" s="7" t="s">
        <v>55</v>
      </c>
      <c r="H33" s="8" t="s">
        <v>311</v>
      </c>
      <c r="I33" s="8" t="s">
        <v>31</v>
      </c>
      <c r="J33" s="8" t="s">
        <v>312</v>
      </c>
      <c r="K33" s="8" t="s">
        <v>313</v>
      </c>
      <c r="L33" s="7" t="s">
        <v>314</v>
      </c>
      <c r="M33" s="7" t="s">
        <v>315</v>
      </c>
      <c r="N33" s="7" t="s">
        <v>316</v>
      </c>
      <c r="O33" s="10">
        <v>16000146</v>
      </c>
      <c r="P33" s="4">
        <f>VLOOKUP(O33,'[1]Duties-05-07-2022-1311'!$AA$4:$AB$65,2,0)</f>
        <v>2921.5</v>
      </c>
      <c r="Q33" s="4">
        <f>VLOOKUP(O33,'[1]Duties-05-07-2022-1311'!$AA$4:$AC$65,3,0)</f>
        <v>0</v>
      </c>
      <c r="R33" s="8" t="s">
        <v>31</v>
      </c>
      <c r="S33" s="8" t="s">
        <v>31</v>
      </c>
      <c r="T33" s="8" t="s">
        <v>31</v>
      </c>
      <c r="U33" s="8" t="s">
        <v>31</v>
      </c>
      <c r="V33" s="8" t="s">
        <v>31</v>
      </c>
      <c r="W33" s="7" t="s">
        <v>37</v>
      </c>
      <c r="X33" s="9" t="s">
        <v>37</v>
      </c>
    </row>
    <row r="34" spans="1:24" x14ac:dyDescent="0.25">
      <c r="A34" s="2" t="s">
        <v>317</v>
      </c>
      <c r="B34" s="3" t="s">
        <v>318</v>
      </c>
      <c r="C34" s="3" t="s">
        <v>319</v>
      </c>
      <c r="D34" s="3" t="s">
        <v>301</v>
      </c>
      <c r="E34" s="3" t="s">
        <v>27</v>
      </c>
      <c r="F34" s="3" t="s">
        <v>302</v>
      </c>
      <c r="G34" s="3" t="s">
        <v>77</v>
      </c>
      <c r="H34" s="4" t="s">
        <v>320</v>
      </c>
      <c r="I34" s="4" t="s">
        <v>31</v>
      </c>
      <c r="J34" s="4" t="s">
        <v>321</v>
      </c>
      <c r="K34" s="4" t="s">
        <v>322</v>
      </c>
      <c r="L34" s="3" t="s">
        <v>323</v>
      </c>
      <c r="M34" s="3" t="s">
        <v>324</v>
      </c>
      <c r="N34" s="3" t="s">
        <v>325</v>
      </c>
      <c r="O34" s="10">
        <v>16000129</v>
      </c>
      <c r="P34" s="4">
        <f>VLOOKUP(O34,'[1]Duties-05-07-2022-1311'!$AA$4:$AB$65,2,0)</f>
        <v>3500</v>
      </c>
      <c r="Q34" s="4">
        <f>VLOOKUP(O34,'[1]Duties-05-07-2022-1311'!$AA$4:$AC$65,3,0)</f>
        <v>0</v>
      </c>
      <c r="R34" s="4" t="s">
        <v>31</v>
      </c>
      <c r="S34" s="4" t="s">
        <v>31</v>
      </c>
      <c r="T34" s="4" t="s">
        <v>31</v>
      </c>
      <c r="U34" s="4" t="s">
        <v>31</v>
      </c>
      <c r="V34" s="4" t="s">
        <v>31</v>
      </c>
      <c r="W34" s="3" t="s">
        <v>37</v>
      </c>
      <c r="X34" s="5" t="s">
        <v>37</v>
      </c>
    </row>
    <row r="35" spans="1:24" x14ac:dyDescent="0.25">
      <c r="A35" s="6" t="s">
        <v>326</v>
      </c>
      <c r="B35" s="7" t="s">
        <v>327</v>
      </c>
      <c r="C35" s="7" t="s">
        <v>328</v>
      </c>
      <c r="D35" s="7" t="s">
        <v>26</v>
      </c>
      <c r="E35" s="7" t="s">
        <v>27</v>
      </c>
      <c r="F35" s="7" t="s">
        <v>28</v>
      </c>
      <c r="G35" s="7" t="s">
        <v>29</v>
      </c>
      <c r="H35" s="8" t="s">
        <v>329</v>
      </c>
      <c r="I35" s="8" t="s">
        <v>31</v>
      </c>
      <c r="J35" s="8" t="s">
        <v>330</v>
      </c>
      <c r="K35" s="8" t="s">
        <v>331</v>
      </c>
      <c r="L35" s="7" t="s">
        <v>295</v>
      </c>
      <c r="M35" s="7" t="s">
        <v>332</v>
      </c>
      <c r="N35" s="7" t="s">
        <v>333</v>
      </c>
      <c r="O35" s="10">
        <v>16000147</v>
      </c>
      <c r="P35" s="4">
        <f>VLOOKUP(O35,'[1]Duties-05-07-2022-1311'!$AA$4:$AB$65,2,0)</f>
        <v>3356</v>
      </c>
      <c r="Q35" s="4">
        <f>VLOOKUP(O35,'[1]Duties-05-07-2022-1311'!$AA$4:$AC$65,3,0)</f>
        <v>0</v>
      </c>
      <c r="R35" s="8" t="s">
        <v>31</v>
      </c>
      <c r="S35" s="8" t="s">
        <v>31</v>
      </c>
      <c r="T35" s="8" t="s">
        <v>31</v>
      </c>
      <c r="U35" s="8" t="s">
        <v>31</v>
      </c>
      <c r="V35" s="8" t="s">
        <v>31</v>
      </c>
      <c r="W35" s="7" t="s">
        <v>37</v>
      </c>
      <c r="X35" s="9" t="s">
        <v>37</v>
      </c>
    </row>
    <row r="36" spans="1:24" x14ac:dyDescent="0.25">
      <c r="A36" s="2" t="s">
        <v>334</v>
      </c>
      <c r="B36" s="3" t="s">
        <v>335</v>
      </c>
      <c r="C36" s="3" t="s">
        <v>336</v>
      </c>
      <c r="D36" s="3" t="s">
        <v>301</v>
      </c>
      <c r="E36" s="3" t="s">
        <v>27</v>
      </c>
      <c r="F36" s="3" t="s">
        <v>302</v>
      </c>
      <c r="G36" s="3" t="s">
        <v>29</v>
      </c>
      <c r="H36" s="4" t="s">
        <v>337</v>
      </c>
      <c r="I36" s="4" t="s">
        <v>31</v>
      </c>
      <c r="J36" s="4" t="s">
        <v>338</v>
      </c>
      <c r="K36" s="4" t="s">
        <v>339</v>
      </c>
      <c r="L36" s="3" t="s">
        <v>314</v>
      </c>
      <c r="M36" s="3" t="s">
        <v>315</v>
      </c>
      <c r="N36" s="3" t="s">
        <v>316</v>
      </c>
      <c r="O36" s="10">
        <v>16000130</v>
      </c>
      <c r="P36" s="4">
        <f>VLOOKUP(O36,'[1]Duties-05-07-2022-1311'!$AA$4:$AB$65,2,0)</f>
        <v>2999.5</v>
      </c>
      <c r="Q36" s="4">
        <f>VLOOKUP(O36,'[1]Duties-05-07-2022-1311'!$AA$4:$AC$65,3,0)</f>
        <v>0</v>
      </c>
      <c r="R36" s="4" t="s">
        <v>31</v>
      </c>
      <c r="S36" s="4" t="s">
        <v>31</v>
      </c>
      <c r="T36" s="4" t="s">
        <v>31</v>
      </c>
      <c r="U36" s="4" t="s">
        <v>31</v>
      </c>
      <c r="V36" s="4" t="s">
        <v>31</v>
      </c>
      <c r="W36" s="3" t="s">
        <v>37</v>
      </c>
      <c r="X36" s="5" t="s">
        <v>37</v>
      </c>
    </row>
    <row r="37" spans="1:24" x14ac:dyDescent="0.25">
      <c r="A37" s="6" t="s">
        <v>340</v>
      </c>
      <c r="B37" s="7" t="s">
        <v>341</v>
      </c>
      <c r="C37" s="7" t="s">
        <v>342</v>
      </c>
      <c r="D37" s="7" t="s">
        <v>343</v>
      </c>
      <c r="E37" s="7" t="s">
        <v>27</v>
      </c>
      <c r="F37" s="7" t="s">
        <v>344</v>
      </c>
      <c r="G37" s="7" t="s">
        <v>29</v>
      </c>
      <c r="H37" s="8" t="s">
        <v>345</v>
      </c>
      <c r="I37" s="8" t="s">
        <v>108</v>
      </c>
      <c r="J37" s="8" t="s">
        <v>346</v>
      </c>
      <c r="K37" s="8" t="s">
        <v>347</v>
      </c>
      <c r="L37" s="7" t="s">
        <v>273</v>
      </c>
      <c r="M37" s="7" t="s">
        <v>60</v>
      </c>
      <c r="N37" s="7" t="s">
        <v>61</v>
      </c>
      <c r="O37" s="10">
        <v>16000143</v>
      </c>
      <c r="P37" s="4">
        <f>VLOOKUP(O37,'[1]Duties-05-07-2022-1311'!$AA$4:$AB$65,2,0)</f>
        <v>3683.5</v>
      </c>
      <c r="Q37" s="4">
        <f>VLOOKUP(O37,'[1]Duties-05-07-2022-1311'!$AA$4:$AC$65,3,0)</f>
        <v>60</v>
      </c>
      <c r="R37" s="8" t="s">
        <v>31</v>
      </c>
      <c r="S37" s="8" t="s">
        <v>31</v>
      </c>
      <c r="T37" s="8" t="s">
        <v>31</v>
      </c>
      <c r="U37" s="8" t="s">
        <v>31</v>
      </c>
      <c r="V37" s="8" t="s">
        <v>31</v>
      </c>
      <c r="W37" s="7" t="s">
        <v>37</v>
      </c>
      <c r="X37" s="9" t="s">
        <v>37</v>
      </c>
    </row>
    <row r="38" spans="1:24" x14ac:dyDescent="0.25">
      <c r="A38" s="2" t="s">
        <v>348</v>
      </c>
      <c r="B38" s="3" t="s">
        <v>349</v>
      </c>
      <c r="C38" s="3" t="s">
        <v>350</v>
      </c>
      <c r="D38" s="3" t="s">
        <v>26</v>
      </c>
      <c r="E38" s="3" t="s">
        <v>27</v>
      </c>
      <c r="F38" s="3" t="s">
        <v>28</v>
      </c>
      <c r="G38" s="3" t="s">
        <v>29</v>
      </c>
      <c r="H38" s="4" t="s">
        <v>351</v>
      </c>
      <c r="I38" s="4" t="s">
        <v>31</v>
      </c>
      <c r="J38" s="4" t="s">
        <v>352</v>
      </c>
      <c r="K38" s="4" t="s">
        <v>353</v>
      </c>
      <c r="L38" s="3" t="s">
        <v>295</v>
      </c>
      <c r="M38" s="3" t="s">
        <v>332</v>
      </c>
      <c r="N38" s="3" t="s">
        <v>333</v>
      </c>
      <c r="O38" s="10">
        <v>16000149</v>
      </c>
      <c r="P38" s="4">
        <f>VLOOKUP(O38,'[1]Duties-05-07-2022-1311'!$AA$4:$AB$65,2,0)</f>
        <v>3283</v>
      </c>
      <c r="Q38" s="4">
        <f>VLOOKUP(O38,'[1]Duties-05-07-2022-1311'!$AA$4:$AC$65,3,0)</f>
        <v>0</v>
      </c>
      <c r="R38" s="4" t="s">
        <v>31</v>
      </c>
      <c r="S38" s="4" t="s">
        <v>31</v>
      </c>
      <c r="T38" s="4" t="s">
        <v>31</v>
      </c>
      <c r="U38" s="4" t="s">
        <v>31</v>
      </c>
      <c r="V38" s="4" t="s">
        <v>31</v>
      </c>
      <c r="W38" s="3" t="s">
        <v>37</v>
      </c>
      <c r="X38" s="5" t="s">
        <v>37</v>
      </c>
    </row>
    <row r="39" spans="1:24" x14ac:dyDescent="0.25">
      <c r="A39" s="6" t="s">
        <v>354</v>
      </c>
      <c r="B39" s="7" t="s">
        <v>355</v>
      </c>
      <c r="C39" s="7" t="s">
        <v>356</v>
      </c>
      <c r="D39" s="7" t="s">
        <v>301</v>
      </c>
      <c r="E39" s="7" t="s">
        <v>27</v>
      </c>
      <c r="F39" s="7" t="s">
        <v>302</v>
      </c>
      <c r="G39" s="7" t="s">
        <v>77</v>
      </c>
      <c r="H39" s="8" t="s">
        <v>357</v>
      </c>
      <c r="I39" s="8" t="s">
        <v>358</v>
      </c>
      <c r="J39" s="8" t="s">
        <v>359</v>
      </c>
      <c r="K39" s="8" t="s">
        <v>360</v>
      </c>
      <c r="L39" s="7" t="s">
        <v>314</v>
      </c>
      <c r="M39" s="7" t="s">
        <v>361</v>
      </c>
      <c r="N39" s="7" t="s">
        <v>316</v>
      </c>
      <c r="O39" s="10">
        <v>16000131</v>
      </c>
      <c r="P39" s="4">
        <f>VLOOKUP(O39,'[1]Duties-05-07-2022-1311'!$AA$4:$AB$65,2,0)</f>
        <v>7114</v>
      </c>
      <c r="Q39" s="4">
        <f>VLOOKUP(O39,'[1]Duties-05-07-2022-1311'!$AA$4:$AC$65,3,0)</f>
        <v>379</v>
      </c>
      <c r="R39" s="8" t="s">
        <v>31</v>
      </c>
      <c r="S39" s="8" t="s">
        <v>31</v>
      </c>
      <c r="T39" s="8" t="s">
        <v>31</v>
      </c>
      <c r="U39" s="8" t="s">
        <v>31</v>
      </c>
      <c r="V39" s="8" t="s">
        <v>31</v>
      </c>
      <c r="W39" s="7" t="s">
        <v>37</v>
      </c>
      <c r="X39" s="9" t="s">
        <v>37</v>
      </c>
    </row>
    <row r="40" spans="1:24" x14ac:dyDescent="0.25">
      <c r="A40" s="2" t="s">
        <v>362</v>
      </c>
      <c r="B40" s="3" t="s">
        <v>363</v>
      </c>
      <c r="C40" s="3" t="s">
        <v>364</v>
      </c>
      <c r="D40" s="3" t="s">
        <v>343</v>
      </c>
      <c r="E40" s="3" t="s">
        <v>27</v>
      </c>
      <c r="F40" s="3" t="s">
        <v>344</v>
      </c>
      <c r="G40" s="3" t="s">
        <v>29</v>
      </c>
      <c r="H40" s="4" t="s">
        <v>365</v>
      </c>
      <c r="I40" s="4" t="s">
        <v>31</v>
      </c>
      <c r="J40" s="4" t="s">
        <v>366</v>
      </c>
      <c r="K40" s="4" t="s">
        <v>367</v>
      </c>
      <c r="L40" s="3" t="s">
        <v>368</v>
      </c>
      <c r="M40" s="3" t="s">
        <v>369</v>
      </c>
      <c r="N40" s="3" t="s">
        <v>370</v>
      </c>
      <c r="O40" s="10">
        <v>16000144</v>
      </c>
      <c r="P40" s="4">
        <f>VLOOKUP(O40,'[1]Duties-05-07-2022-1311'!$AA$4:$AB$65,2,0)</f>
        <v>3180</v>
      </c>
      <c r="Q40" s="4">
        <f>VLOOKUP(O40,'[1]Duties-05-07-2022-1311'!$AA$4:$AC$65,3,0)</f>
        <v>0</v>
      </c>
      <c r="R40" s="4" t="s">
        <v>31</v>
      </c>
      <c r="S40" s="4" t="s">
        <v>31</v>
      </c>
      <c r="T40" s="4" t="s">
        <v>31</v>
      </c>
      <c r="U40" s="4" t="s">
        <v>31</v>
      </c>
      <c r="V40" s="4" t="s">
        <v>31</v>
      </c>
      <c r="W40" s="3" t="s">
        <v>37</v>
      </c>
      <c r="X40" s="5" t="s">
        <v>37</v>
      </c>
    </row>
    <row r="41" spans="1:24" x14ac:dyDescent="0.25">
      <c r="A41" s="6" t="s">
        <v>371</v>
      </c>
      <c r="B41" s="7" t="s">
        <v>372</v>
      </c>
      <c r="C41" s="7" t="s">
        <v>75</v>
      </c>
      <c r="D41" s="7" t="s">
        <v>53</v>
      </c>
      <c r="E41" s="7" t="s">
        <v>27</v>
      </c>
      <c r="F41" s="7" t="s">
        <v>54</v>
      </c>
      <c r="G41" s="7" t="s">
        <v>218</v>
      </c>
      <c r="H41" s="8" t="s">
        <v>373</v>
      </c>
      <c r="I41" s="8" t="s">
        <v>31</v>
      </c>
      <c r="J41" s="8" t="s">
        <v>374</v>
      </c>
      <c r="K41" s="8" t="s">
        <v>375</v>
      </c>
      <c r="L41" s="7" t="s">
        <v>82</v>
      </c>
      <c r="M41" s="7" t="s">
        <v>83</v>
      </c>
      <c r="N41" s="7" t="s">
        <v>84</v>
      </c>
      <c r="O41" s="10">
        <v>16000157</v>
      </c>
      <c r="P41" s="4">
        <f>VLOOKUP(O41,'[1]Duties-05-07-2022-1311'!$AA$4:$AB$65,2,0)</f>
        <v>1029</v>
      </c>
      <c r="Q41" s="4">
        <f>VLOOKUP(O41,'[1]Duties-05-07-2022-1311'!$AA$4:$AC$65,3,0)</f>
        <v>0</v>
      </c>
      <c r="R41" s="8" t="s">
        <v>31</v>
      </c>
      <c r="S41" s="8" t="s">
        <v>31</v>
      </c>
      <c r="T41" s="8" t="s">
        <v>31</v>
      </c>
      <c r="U41" s="8" t="s">
        <v>31</v>
      </c>
      <c r="V41" s="8" t="s">
        <v>31</v>
      </c>
      <c r="W41" s="7" t="s">
        <v>37</v>
      </c>
      <c r="X41" s="9" t="s">
        <v>37</v>
      </c>
    </row>
    <row r="42" spans="1:24" x14ac:dyDescent="0.25">
      <c r="A42" s="2" t="s">
        <v>376</v>
      </c>
      <c r="B42" s="3" t="s">
        <v>377</v>
      </c>
      <c r="C42" s="3" t="s">
        <v>378</v>
      </c>
      <c r="D42" s="3" t="s">
        <v>379</v>
      </c>
      <c r="E42" s="3" t="s">
        <v>27</v>
      </c>
      <c r="F42" s="3" t="s">
        <v>380</v>
      </c>
      <c r="G42" s="3" t="s">
        <v>29</v>
      </c>
      <c r="H42" s="4" t="s">
        <v>381</v>
      </c>
      <c r="I42" s="4" t="s">
        <v>382</v>
      </c>
      <c r="J42" s="4" t="s">
        <v>383</v>
      </c>
      <c r="K42" s="4" t="s">
        <v>384</v>
      </c>
      <c r="L42" s="3" t="s">
        <v>385</v>
      </c>
      <c r="M42" s="3" t="s">
        <v>386</v>
      </c>
      <c r="N42" s="3" t="s">
        <v>387</v>
      </c>
      <c r="O42" s="10">
        <v>16000140</v>
      </c>
      <c r="P42" s="4">
        <f>VLOOKUP(O42,'[1]Duties-05-07-2022-1311'!$AA$4:$AB$65,2,0)</f>
        <v>2084</v>
      </c>
      <c r="Q42" s="4">
        <f>VLOOKUP(O42,'[1]Duties-05-07-2022-1311'!$AA$4:$AC$65,3,0)</f>
        <v>50</v>
      </c>
      <c r="R42" s="4" t="s">
        <v>31</v>
      </c>
      <c r="S42" s="4" t="s">
        <v>31</v>
      </c>
      <c r="T42" s="4" t="s">
        <v>31</v>
      </c>
      <c r="U42" s="4" t="s">
        <v>31</v>
      </c>
      <c r="V42" s="4" t="s">
        <v>31</v>
      </c>
      <c r="W42" s="3" t="s">
        <v>37</v>
      </c>
      <c r="X42" s="5" t="s">
        <v>37</v>
      </c>
    </row>
    <row r="43" spans="1:24" x14ac:dyDescent="0.25">
      <c r="A43" s="6" t="s">
        <v>388</v>
      </c>
      <c r="B43" s="7" t="s">
        <v>389</v>
      </c>
      <c r="C43" s="7" t="s">
        <v>390</v>
      </c>
      <c r="D43" s="7" t="s">
        <v>150</v>
      </c>
      <c r="E43" s="7" t="s">
        <v>27</v>
      </c>
      <c r="F43" s="7" t="s">
        <v>391</v>
      </c>
      <c r="G43" s="7" t="s">
        <v>29</v>
      </c>
      <c r="H43" s="8" t="s">
        <v>392</v>
      </c>
      <c r="I43" s="8" t="s">
        <v>31</v>
      </c>
      <c r="J43" s="8" t="s">
        <v>393</v>
      </c>
      <c r="K43" s="8" t="s">
        <v>394</v>
      </c>
      <c r="L43" s="7" t="s">
        <v>395</v>
      </c>
      <c r="M43" s="7" t="s">
        <v>396</v>
      </c>
      <c r="N43" s="7" t="s">
        <v>397</v>
      </c>
      <c r="O43" s="10">
        <v>16000148</v>
      </c>
      <c r="P43" s="4">
        <f>VLOOKUP(O43,'[1]Duties-05-07-2022-1311'!$AA$4:$AB$65,2,0)</f>
        <v>3000</v>
      </c>
      <c r="Q43" s="4">
        <f>VLOOKUP(O43,'[1]Duties-05-07-2022-1311'!$AA$4:$AC$65,3,0)</f>
        <v>0</v>
      </c>
      <c r="R43" s="8" t="s">
        <v>31</v>
      </c>
      <c r="S43" s="8" t="s">
        <v>31</v>
      </c>
      <c r="T43" s="8" t="s">
        <v>31</v>
      </c>
      <c r="U43" s="8" t="s">
        <v>31</v>
      </c>
      <c r="V43" s="8" t="s">
        <v>31</v>
      </c>
      <c r="W43" s="7" t="s">
        <v>37</v>
      </c>
      <c r="X43" s="9" t="s">
        <v>37</v>
      </c>
    </row>
    <row r="44" spans="1:24" x14ac:dyDescent="0.25">
      <c r="A44" s="2" t="s">
        <v>398</v>
      </c>
      <c r="B44" s="3" t="s">
        <v>399</v>
      </c>
      <c r="C44" s="3" t="s">
        <v>400</v>
      </c>
      <c r="D44" s="3" t="s">
        <v>150</v>
      </c>
      <c r="E44" s="3" t="s">
        <v>27</v>
      </c>
      <c r="F44" s="3" t="s">
        <v>391</v>
      </c>
      <c r="G44" s="3" t="s">
        <v>116</v>
      </c>
      <c r="H44" s="4" t="s">
        <v>401</v>
      </c>
      <c r="I44" s="4" t="s">
        <v>31</v>
      </c>
      <c r="J44" s="4" t="s">
        <v>402</v>
      </c>
      <c r="K44" s="4" t="s">
        <v>403</v>
      </c>
      <c r="L44" s="3" t="s">
        <v>222</v>
      </c>
      <c r="M44" s="3" t="s">
        <v>404</v>
      </c>
      <c r="N44" s="3" t="s">
        <v>224</v>
      </c>
      <c r="O44" s="10">
        <v>16000163</v>
      </c>
      <c r="P44" s="4">
        <f>VLOOKUP(O44,'[1]Duties-05-07-2022-1311'!$AA$4:$AB$65,2,0)</f>
        <v>1644</v>
      </c>
      <c r="Q44" s="4">
        <f>VLOOKUP(O44,'[1]Duties-05-07-2022-1311'!$AA$4:$AC$65,3,0)</f>
        <v>0</v>
      </c>
      <c r="R44" s="4" t="s">
        <v>31</v>
      </c>
      <c r="S44" s="4" t="s">
        <v>31</v>
      </c>
      <c r="T44" s="4" t="s">
        <v>31</v>
      </c>
      <c r="U44" s="4" t="s">
        <v>31</v>
      </c>
      <c r="V44" s="4" t="s">
        <v>31</v>
      </c>
      <c r="W44" s="3" t="s">
        <v>37</v>
      </c>
      <c r="X44" s="5" t="s">
        <v>37</v>
      </c>
    </row>
    <row r="45" spans="1:24" x14ac:dyDescent="0.25">
      <c r="A45" s="6" t="s">
        <v>405</v>
      </c>
      <c r="B45" s="7" t="s">
        <v>406</v>
      </c>
      <c r="C45" s="7" t="s">
        <v>407</v>
      </c>
      <c r="D45" s="7" t="s">
        <v>379</v>
      </c>
      <c r="E45" s="7" t="s">
        <v>27</v>
      </c>
      <c r="F45" s="7" t="s">
        <v>380</v>
      </c>
      <c r="G45" s="7" t="s">
        <v>29</v>
      </c>
      <c r="H45" s="8" t="s">
        <v>408</v>
      </c>
      <c r="I45" s="8" t="s">
        <v>31</v>
      </c>
      <c r="J45" s="8" t="s">
        <v>409</v>
      </c>
      <c r="K45" s="8" t="s">
        <v>410</v>
      </c>
      <c r="L45" s="7" t="s">
        <v>385</v>
      </c>
      <c r="M45" s="7" t="s">
        <v>386</v>
      </c>
      <c r="N45" s="7" t="s">
        <v>387</v>
      </c>
      <c r="O45" s="10">
        <v>16000141</v>
      </c>
      <c r="P45" s="4">
        <f>VLOOKUP(O45,'[1]Duties-05-07-2022-1311'!$AA$4:$AB$65,2,0)</f>
        <v>3720</v>
      </c>
      <c r="Q45" s="4">
        <f>VLOOKUP(O45,'[1]Duties-05-07-2022-1311'!$AA$4:$AC$65,3,0)</f>
        <v>0</v>
      </c>
      <c r="R45" s="8" t="s">
        <v>31</v>
      </c>
      <c r="S45" s="8" t="s">
        <v>31</v>
      </c>
      <c r="T45" s="8" t="s">
        <v>31</v>
      </c>
      <c r="U45" s="8" t="s">
        <v>31</v>
      </c>
      <c r="V45" s="8" t="s">
        <v>31</v>
      </c>
      <c r="W45" s="7" t="s">
        <v>37</v>
      </c>
      <c r="X45" s="9" t="s">
        <v>37</v>
      </c>
    </row>
    <row r="46" spans="1:24" x14ac:dyDescent="0.25">
      <c r="A46" s="2" t="s">
        <v>411</v>
      </c>
      <c r="B46" s="3" t="s">
        <v>412</v>
      </c>
      <c r="C46" s="3" t="s">
        <v>413</v>
      </c>
      <c r="D46" s="3" t="s">
        <v>263</v>
      </c>
      <c r="E46" s="3" t="s">
        <v>27</v>
      </c>
      <c r="F46" s="3" t="s">
        <v>264</v>
      </c>
      <c r="G46" s="3" t="s">
        <v>116</v>
      </c>
      <c r="H46" s="4" t="s">
        <v>265</v>
      </c>
      <c r="I46" s="4" t="s">
        <v>31</v>
      </c>
      <c r="J46" s="4" t="s">
        <v>266</v>
      </c>
      <c r="K46" s="4" t="s">
        <v>267</v>
      </c>
      <c r="L46" s="3" t="s">
        <v>414</v>
      </c>
      <c r="M46" s="3" t="s">
        <v>415</v>
      </c>
      <c r="N46" s="3" t="s">
        <v>416</v>
      </c>
      <c r="O46" s="10">
        <v>16000150</v>
      </c>
      <c r="P46" s="4">
        <f>VLOOKUP(O46,'[1]Duties-05-07-2022-1311'!$AA$4:$AB$65,2,0)</f>
        <v>1029</v>
      </c>
      <c r="Q46" s="4">
        <f>VLOOKUP(O46,'[1]Duties-05-07-2022-1311'!$AA$4:$AC$65,3,0)</f>
        <v>0</v>
      </c>
      <c r="R46" s="4" t="s">
        <v>31</v>
      </c>
      <c r="S46" s="4" t="s">
        <v>31</v>
      </c>
      <c r="T46" s="4" t="s">
        <v>31</v>
      </c>
      <c r="U46" s="4" t="s">
        <v>31</v>
      </c>
      <c r="V46" s="4" t="s">
        <v>31</v>
      </c>
      <c r="W46" s="3" t="s">
        <v>37</v>
      </c>
      <c r="X46" s="5" t="s">
        <v>37</v>
      </c>
    </row>
    <row r="47" spans="1:24" x14ac:dyDescent="0.25">
      <c r="A47" s="6" t="s">
        <v>417</v>
      </c>
      <c r="B47" s="7" t="s">
        <v>418</v>
      </c>
      <c r="C47" s="7" t="s">
        <v>419</v>
      </c>
      <c r="D47" s="7" t="s">
        <v>420</v>
      </c>
      <c r="E47" s="7" t="s">
        <v>27</v>
      </c>
      <c r="F47" s="7" t="s">
        <v>421</v>
      </c>
      <c r="G47" s="7" t="s">
        <v>29</v>
      </c>
      <c r="H47" s="8" t="s">
        <v>422</v>
      </c>
      <c r="I47" s="8" t="s">
        <v>108</v>
      </c>
      <c r="J47" s="8" t="s">
        <v>423</v>
      </c>
      <c r="K47" s="8" t="s">
        <v>424</v>
      </c>
      <c r="L47" s="7" t="s">
        <v>425</v>
      </c>
      <c r="M47" s="7" t="s">
        <v>296</v>
      </c>
      <c r="N47" s="7" t="s">
        <v>297</v>
      </c>
      <c r="O47" s="10">
        <v>16000151</v>
      </c>
      <c r="P47" s="4">
        <f>VLOOKUP(O47,'[1]Duties-05-07-2022-1311'!$AA$4:$AB$65,2,0)</f>
        <v>1704</v>
      </c>
      <c r="Q47" s="4">
        <f>VLOOKUP(O47,'[1]Duties-05-07-2022-1311'!$AA$4:$AC$65,3,0)</f>
        <v>60</v>
      </c>
      <c r="R47" s="8" t="s">
        <v>31</v>
      </c>
      <c r="S47" s="8" t="s">
        <v>31</v>
      </c>
      <c r="T47" s="8" t="s">
        <v>31</v>
      </c>
      <c r="U47" s="8" t="s">
        <v>31</v>
      </c>
      <c r="V47" s="8" t="s">
        <v>31</v>
      </c>
      <c r="W47" s="7" t="s">
        <v>37</v>
      </c>
      <c r="X47" s="9" t="s">
        <v>37</v>
      </c>
    </row>
    <row r="48" spans="1:24" x14ac:dyDescent="0.25">
      <c r="A48" s="2" t="s">
        <v>426</v>
      </c>
      <c r="B48" s="3" t="s">
        <v>427</v>
      </c>
      <c r="C48" s="3" t="s">
        <v>428</v>
      </c>
      <c r="D48" s="3" t="s">
        <v>429</v>
      </c>
      <c r="E48" s="3" t="s">
        <v>27</v>
      </c>
      <c r="F48" s="3" t="s">
        <v>430</v>
      </c>
      <c r="G48" s="3" t="s">
        <v>152</v>
      </c>
      <c r="H48" s="4" t="s">
        <v>431</v>
      </c>
      <c r="I48" s="4" t="s">
        <v>432</v>
      </c>
      <c r="J48" s="4" t="s">
        <v>433</v>
      </c>
      <c r="K48" s="4" t="s">
        <v>434</v>
      </c>
      <c r="L48" s="3" t="s">
        <v>435</v>
      </c>
      <c r="M48" s="3" t="s">
        <v>436</v>
      </c>
      <c r="N48" s="3" t="s">
        <v>437</v>
      </c>
      <c r="O48" s="10">
        <v>16000160</v>
      </c>
      <c r="P48" s="4">
        <f>VLOOKUP(O48,'[1]Duties-05-07-2022-1311'!$AA$4:$AB$65,2,0)</f>
        <v>4750</v>
      </c>
      <c r="Q48" s="4">
        <f>VLOOKUP(O48,'[1]Duties-05-07-2022-1311'!$AA$4:$AC$65,3,0)</f>
        <v>110</v>
      </c>
      <c r="R48" s="4" t="s">
        <v>31</v>
      </c>
      <c r="S48" s="4" t="s">
        <v>31</v>
      </c>
      <c r="T48" s="4" t="s">
        <v>31</v>
      </c>
      <c r="U48" s="4" t="s">
        <v>31</v>
      </c>
      <c r="V48" s="4" t="s">
        <v>31</v>
      </c>
      <c r="W48" s="3" t="s">
        <v>37</v>
      </c>
      <c r="X48" s="5" t="s">
        <v>37</v>
      </c>
    </row>
    <row r="49" spans="1:24" x14ac:dyDescent="0.25">
      <c r="A49" s="6" t="s">
        <v>438</v>
      </c>
      <c r="B49" s="7" t="s">
        <v>439</v>
      </c>
      <c r="C49" s="7" t="s">
        <v>440</v>
      </c>
      <c r="D49" s="7" t="s">
        <v>420</v>
      </c>
      <c r="E49" s="7" t="s">
        <v>27</v>
      </c>
      <c r="F49" s="7" t="s">
        <v>421</v>
      </c>
      <c r="G49" s="7" t="s">
        <v>29</v>
      </c>
      <c r="H49" s="8" t="s">
        <v>441</v>
      </c>
      <c r="I49" s="8" t="s">
        <v>31</v>
      </c>
      <c r="J49" s="8" t="s">
        <v>442</v>
      </c>
      <c r="K49" s="8" t="s">
        <v>443</v>
      </c>
      <c r="L49" s="7" t="s">
        <v>425</v>
      </c>
      <c r="M49" s="7" t="s">
        <v>444</v>
      </c>
      <c r="N49" s="7" t="s">
        <v>297</v>
      </c>
      <c r="O49" s="10">
        <v>16000152</v>
      </c>
      <c r="P49" s="4">
        <f>VLOOKUP(O49,'[1]Duties-05-07-2022-1311'!$AA$4:$AB$65,2,0)</f>
        <v>3441.5</v>
      </c>
      <c r="Q49" s="4">
        <f>VLOOKUP(O49,'[1]Duties-05-07-2022-1311'!$AA$4:$AC$65,3,0)</f>
        <v>0</v>
      </c>
      <c r="R49" s="8" t="s">
        <v>31</v>
      </c>
      <c r="S49" s="8" t="s">
        <v>31</v>
      </c>
      <c r="T49" s="8" t="s">
        <v>31</v>
      </c>
      <c r="U49" s="8" t="s">
        <v>31</v>
      </c>
      <c r="V49" s="8" t="s">
        <v>31</v>
      </c>
      <c r="W49" s="7" t="s">
        <v>37</v>
      </c>
      <c r="X49" s="9" t="s">
        <v>37</v>
      </c>
    </row>
    <row r="50" spans="1:24" x14ac:dyDescent="0.25">
      <c r="A50" s="2" t="s">
        <v>445</v>
      </c>
      <c r="B50" s="3" t="s">
        <v>446</v>
      </c>
      <c r="C50" s="3" t="s">
        <v>447</v>
      </c>
      <c r="D50" s="3" t="s">
        <v>420</v>
      </c>
      <c r="E50" s="3" t="s">
        <v>27</v>
      </c>
      <c r="F50" s="3" t="s">
        <v>421</v>
      </c>
      <c r="G50" s="3" t="s">
        <v>29</v>
      </c>
      <c r="H50" s="4" t="s">
        <v>448</v>
      </c>
      <c r="I50" s="4" t="s">
        <v>31</v>
      </c>
      <c r="J50" s="4" t="s">
        <v>449</v>
      </c>
      <c r="K50" s="4" t="s">
        <v>450</v>
      </c>
      <c r="L50" s="3" t="s">
        <v>425</v>
      </c>
      <c r="M50" s="3" t="s">
        <v>197</v>
      </c>
      <c r="N50" s="3" t="s">
        <v>297</v>
      </c>
      <c r="O50" s="10">
        <v>16000154</v>
      </c>
      <c r="P50" s="4">
        <f>VLOOKUP(O50,'[1]Duties-05-07-2022-1311'!$AA$4:$AB$65,2,0)</f>
        <v>3184</v>
      </c>
      <c r="Q50" s="4">
        <f>VLOOKUP(O50,'[1]Duties-05-07-2022-1311'!$AA$4:$AC$65,3,0)</f>
        <v>0</v>
      </c>
      <c r="R50" s="4" t="s">
        <v>31</v>
      </c>
      <c r="S50" s="4" t="s">
        <v>31</v>
      </c>
      <c r="T50" s="4" t="s">
        <v>31</v>
      </c>
      <c r="U50" s="4" t="s">
        <v>31</v>
      </c>
      <c r="V50" s="4" t="s">
        <v>31</v>
      </c>
      <c r="W50" s="3" t="s">
        <v>37</v>
      </c>
      <c r="X50" s="5" t="s">
        <v>37</v>
      </c>
    </row>
    <row r="51" spans="1:24" x14ac:dyDescent="0.25">
      <c r="A51" s="6" t="s">
        <v>382</v>
      </c>
      <c r="B51" s="7" t="s">
        <v>451</v>
      </c>
      <c r="C51" s="7" t="s">
        <v>452</v>
      </c>
      <c r="D51" s="7" t="s">
        <v>453</v>
      </c>
      <c r="E51" s="7" t="s">
        <v>27</v>
      </c>
      <c r="F51" s="7" t="s">
        <v>454</v>
      </c>
      <c r="G51" s="7" t="s">
        <v>55</v>
      </c>
      <c r="H51" s="8" t="s">
        <v>96</v>
      </c>
      <c r="I51" s="8" t="s">
        <v>31</v>
      </c>
      <c r="J51" s="8" t="s">
        <v>97</v>
      </c>
      <c r="K51" s="8" t="s">
        <v>98</v>
      </c>
      <c r="L51" s="7" t="s">
        <v>295</v>
      </c>
      <c r="M51" s="7" t="s">
        <v>332</v>
      </c>
      <c r="N51" s="7" t="s">
        <v>333</v>
      </c>
      <c r="O51" s="10">
        <v>16000162</v>
      </c>
      <c r="P51" s="4">
        <f>VLOOKUP(O51,'[1]Duties-05-07-2022-1311'!$AA$4:$AB$65,2,0)</f>
        <v>1850</v>
      </c>
      <c r="Q51" s="4">
        <f>VLOOKUP(O51,'[1]Duties-05-07-2022-1311'!$AA$4:$AC$65,3,0)</f>
        <v>0</v>
      </c>
      <c r="R51" s="8" t="s">
        <v>31</v>
      </c>
      <c r="S51" s="8" t="s">
        <v>31</v>
      </c>
      <c r="T51" s="8" t="s">
        <v>31</v>
      </c>
      <c r="U51" s="8" t="s">
        <v>31</v>
      </c>
      <c r="V51" s="8" t="s">
        <v>31</v>
      </c>
      <c r="W51" s="7" t="s">
        <v>37</v>
      </c>
      <c r="X51" s="9" t="s">
        <v>37</v>
      </c>
    </row>
    <row r="52" spans="1:24" x14ac:dyDescent="0.25">
      <c r="A52" s="2" t="s">
        <v>455</v>
      </c>
      <c r="B52" s="3" t="s">
        <v>456</v>
      </c>
      <c r="C52" s="3" t="s">
        <v>457</v>
      </c>
      <c r="D52" s="3" t="s">
        <v>263</v>
      </c>
      <c r="E52" s="3" t="s">
        <v>27</v>
      </c>
      <c r="F52" s="3" t="s">
        <v>458</v>
      </c>
      <c r="G52" s="3" t="s">
        <v>29</v>
      </c>
      <c r="H52" s="4" t="s">
        <v>459</v>
      </c>
      <c r="I52" s="4" t="s">
        <v>108</v>
      </c>
      <c r="J52" s="4" t="s">
        <v>460</v>
      </c>
      <c r="K52" s="4" t="s">
        <v>461</v>
      </c>
      <c r="L52" s="3" t="s">
        <v>385</v>
      </c>
      <c r="M52" s="3" t="s">
        <v>462</v>
      </c>
      <c r="N52" s="3" t="s">
        <v>387</v>
      </c>
      <c r="O52" s="10">
        <v>16000161</v>
      </c>
      <c r="P52" s="4">
        <f>VLOOKUP(O52,'[1]Duties-05-07-2022-1311'!$AA$4:$AB$65,2,0)</f>
        <v>2469</v>
      </c>
      <c r="Q52" s="4">
        <f>VLOOKUP(O52,'[1]Duties-05-07-2022-1311'!$AA$4:$AC$65,3,0)</f>
        <v>60</v>
      </c>
      <c r="R52" s="4" t="s">
        <v>31</v>
      </c>
      <c r="S52" s="4" t="s">
        <v>31</v>
      </c>
      <c r="T52" s="4" t="s">
        <v>31</v>
      </c>
      <c r="U52" s="4" t="s">
        <v>31</v>
      </c>
      <c r="V52" s="4" t="s">
        <v>31</v>
      </c>
      <c r="W52" s="3" t="s">
        <v>37</v>
      </c>
      <c r="X52" s="5" t="s">
        <v>37</v>
      </c>
    </row>
    <row r="53" spans="1:24" x14ac:dyDescent="0.25">
      <c r="A53" s="6" t="s">
        <v>463</v>
      </c>
      <c r="B53" s="7" t="s">
        <v>464</v>
      </c>
      <c r="C53" s="7" t="s">
        <v>452</v>
      </c>
      <c r="D53" s="7" t="s">
        <v>453</v>
      </c>
      <c r="E53" s="7" t="s">
        <v>27</v>
      </c>
      <c r="F53" s="7" t="s">
        <v>454</v>
      </c>
      <c r="G53" s="7" t="s">
        <v>218</v>
      </c>
      <c r="H53" s="8" t="s">
        <v>373</v>
      </c>
      <c r="I53" s="8" t="s">
        <v>31</v>
      </c>
      <c r="J53" s="8" t="s">
        <v>374</v>
      </c>
      <c r="K53" s="8" t="s">
        <v>375</v>
      </c>
      <c r="L53" s="7" t="s">
        <v>465</v>
      </c>
      <c r="M53" s="7" t="s">
        <v>466</v>
      </c>
      <c r="N53" s="7" t="s">
        <v>416</v>
      </c>
      <c r="O53" s="10">
        <v>16000164</v>
      </c>
      <c r="P53" s="4">
        <f>VLOOKUP(O53,'[1]Duties-05-07-2022-1311'!$AA$4:$AB$65,2,0)</f>
        <v>1029</v>
      </c>
      <c r="Q53" s="4">
        <f>VLOOKUP(O53,'[1]Duties-05-07-2022-1311'!$AA$4:$AC$65,3,0)</f>
        <v>0</v>
      </c>
      <c r="R53" s="8" t="s">
        <v>31</v>
      </c>
      <c r="S53" s="8" t="s">
        <v>31</v>
      </c>
      <c r="T53" s="8" t="s">
        <v>31</v>
      </c>
      <c r="U53" s="8" t="s">
        <v>31</v>
      </c>
      <c r="V53" s="8" t="s">
        <v>31</v>
      </c>
      <c r="W53" s="7" t="s">
        <v>37</v>
      </c>
      <c r="X53" s="9" t="s">
        <v>37</v>
      </c>
    </row>
    <row r="54" spans="1:24" x14ac:dyDescent="0.25">
      <c r="A54" s="2" t="s">
        <v>467</v>
      </c>
      <c r="B54" s="3" t="s">
        <v>468</v>
      </c>
      <c r="C54" s="3" t="s">
        <v>469</v>
      </c>
      <c r="D54" s="3" t="s">
        <v>263</v>
      </c>
      <c r="E54" s="3" t="s">
        <v>27</v>
      </c>
      <c r="F54" s="3" t="s">
        <v>458</v>
      </c>
      <c r="G54" s="3" t="s">
        <v>152</v>
      </c>
      <c r="H54" s="4" t="s">
        <v>470</v>
      </c>
      <c r="I54" s="4" t="s">
        <v>358</v>
      </c>
      <c r="J54" s="4" t="s">
        <v>471</v>
      </c>
      <c r="K54" s="4" t="s">
        <v>472</v>
      </c>
      <c r="L54" s="3" t="s">
        <v>385</v>
      </c>
      <c r="M54" s="3" t="s">
        <v>386</v>
      </c>
      <c r="N54" s="3" t="s">
        <v>387</v>
      </c>
      <c r="O54" s="10">
        <v>16000165</v>
      </c>
      <c r="P54" s="4">
        <f>VLOOKUP(O54,'[1]Duties-05-07-2022-1311'!$AA$4:$AB$65,2,0)</f>
        <v>6945</v>
      </c>
      <c r="Q54" s="4">
        <f>VLOOKUP(O54,'[1]Duties-05-07-2022-1311'!$AA$4:$AC$65,3,0)</f>
        <v>379</v>
      </c>
      <c r="R54" s="4" t="s">
        <v>31</v>
      </c>
      <c r="S54" s="4" t="s">
        <v>31</v>
      </c>
      <c r="T54" s="4" t="s">
        <v>31</v>
      </c>
      <c r="U54" s="4" t="s">
        <v>31</v>
      </c>
      <c r="V54" s="4" t="s">
        <v>31</v>
      </c>
      <c r="W54" s="3" t="s">
        <v>37</v>
      </c>
      <c r="X54" s="5" t="s">
        <v>37</v>
      </c>
    </row>
    <row r="55" spans="1:24" x14ac:dyDescent="0.25">
      <c r="A55" s="6" t="s">
        <v>473</v>
      </c>
      <c r="B55" s="7" t="s">
        <v>474</v>
      </c>
      <c r="C55" s="7" t="s">
        <v>475</v>
      </c>
      <c r="D55" s="7" t="s">
        <v>420</v>
      </c>
      <c r="E55" s="7" t="s">
        <v>27</v>
      </c>
      <c r="F55" s="7" t="s">
        <v>421</v>
      </c>
      <c r="G55" s="7" t="s">
        <v>29</v>
      </c>
      <c r="H55" s="8" t="s">
        <v>441</v>
      </c>
      <c r="I55" s="8" t="s">
        <v>31</v>
      </c>
      <c r="J55" s="8" t="s">
        <v>442</v>
      </c>
      <c r="K55" s="8" t="s">
        <v>443</v>
      </c>
      <c r="L55" s="7" t="s">
        <v>425</v>
      </c>
      <c r="M55" s="7" t="s">
        <v>197</v>
      </c>
      <c r="N55" s="7" t="s">
        <v>297</v>
      </c>
      <c r="O55" s="10">
        <v>16000155</v>
      </c>
      <c r="P55" s="4">
        <f>VLOOKUP(O55,'[1]Duties-05-07-2022-1311'!$AA$4:$AB$65,2,0)</f>
        <v>3441.5</v>
      </c>
      <c r="Q55" s="4">
        <f>VLOOKUP(O55,'[1]Duties-05-07-2022-1311'!$AA$4:$AC$65,3,0)</f>
        <v>0</v>
      </c>
      <c r="R55" s="8" t="s">
        <v>31</v>
      </c>
      <c r="S55" s="8" t="s">
        <v>31</v>
      </c>
      <c r="T55" s="8" t="s">
        <v>31</v>
      </c>
      <c r="U55" s="8" t="s">
        <v>31</v>
      </c>
      <c r="V55" s="8" t="s">
        <v>31</v>
      </c>
      <c r="W55" s="7" t="s">
        <v>37</v>
      </c>
      <c r="X55" s="9" t="s">
        <v>37</v>
      </c>
    </row>
    <row r="56" spans="1:24" x14ac:dyDescent="0.25">
      <c r="A56" s="2" t="s">
        <v>292</v>
      </c>
      <c r="B56" s="3" t="s">
        <v>476</v>
      </c>
      <c r="C56" s="3" t="s">
        <v>477</v>
      </c>
      <c r="D56" s="3" t="s">
        <v>247</v>
      </c>
      <c r="E56" s="3" t="s">
        <v>27</v>
      </c>
      <c r="F56" s="3" t="s">
        <v>478</v>
      </c>
      <c r="G56" s="3" t="s">
        <v>77</v>
      </c>
      <c r="H56" s="4" t="s">
        <v>479</v>
      </c>
      <c r="I56" s="4" t="s">
        <v>31</v>
      </c>
      <c r="J56" s="4" t="s">
        <v>480</v>
      </c>
      <c r="K56" s="4" t="s">
        <v>481</v>
      </c>
      <c r="L56" s="3" t="s">
        <v>120</v>
      </c>
      <c r="M56" s="3" t="s">
        <v>91</v>
      </c>
      <c r="N56" s="3" t="s">
        <v>121</v>
      </c>
      <c r="O56" s="10">
        <v>16000145</v>
      </c>
      <c r="P56" s="4">
        <f>VLOOKUP(O56,'[1]Duties-05-07-2022-1311'!$AA$4:$AB$65,2,0)</f>
        <v>19975</v>
      </c>
      <c r="Q56" s="4">
        <f>VLOOKUP(O56,'[1]Duties-05-07-2022-1311'!$AA$4:$AC$65,3,0)</f>
        <v>340</v>
      </c>
      <c r="R56" s="4" t="s">
        <v>31</v>
      </c>
      <c r="S56" s="4" t="s">
        <v>31</v>
      </c>
      <c r="T56" s="4" t="s">
        <v>31</v>
      </c>
      <c r="U56" s="4" t="s">
        <v>31</v>
      </c>
      <c r="V56" s="4" t="s">
        <v>31</v>
      </c>
      <c r="W56" s="3" t="s">
        <v>37</v>
      </c>
      <c r="X56" s="5" t="s">
        <v>37</v>
      </c>
    </row>
    <row r="57" spans="1:24" x14ac:dyDescent="0.25">
      <c r="A57" s="6" t="s">
        <v>482</v>
      </c>
      <c r="B57" s="7" t="s">
        <v>483</v>
      </c>
      <c r="C57" s="7" t="s">
        <v>484</v>
      </c>
      <c r="D57" s="7" t="s">
        <v>420</v>
      </c>
      <c r="E57" s="7" t="s">
        <v>27</v>
      </c>
      <c r="F57" s="7" t="s">
        <v>421</v>
      </c>
      <c r="G57" s="7" t="s">
        <v>116</v>
      </c>
      <c r="H57" s="8" t="s">
        <v>485</v>
      </c>
      <c r="I57" s="8" t="s">
        <v>31</v>
      </c>
      <c r="J57" s="8" t="s">
        <v>486</v>
      </c>
      <c r="K57" s="8" t="s">
        <v>487</v>
      </c>
      <c r="L57" s="7" t="s">
        <v>425</v>
      </c>
      <c r="M57" s="7" t="s">
        <v>296</v>
      </c>
      <c r="N57" s="7" t="s">
        <v>297</v>
      </c>
      <c r="O57" s="10">
        <v>16000156</v>
      </c>
      <c r="P57" s="4">
        <f>VLOOKUP(O57,'[1]Duties-05-07-2022-1311'!$AA$4:$AB$65,2,0)</f>
        <v>1042</v>
      </c>
      <c r="Q57" s="4">
        <f>VLOOKUP(O57,'[1]Duties-05-07-2022-1311'!$AA$4:$AC$65,3,0)</f>
        <v>0</v>
      </c>
      <c r="R57" s="8" t="s">
        <v>31</v>
      </c>
      <c r="S57" s="8" t="s">
        <v>31</v>
      </c>
      <c r="T57" s="8" t="s">
        <v>31</v>
      </c>
      <c r="U57" s="8" t="s">
        <v>31</v>
      </c>
      <c r="V57" s="8" t="s">
        <v>31</v>
      </c>
      <c r="W57" s="7" t="s">
        <v>37</v>
      </c>
      <c r="X57" s="9" t="s">
        <v>37</v>
      </c>
    </row>
    <row r="58" spans="1:24" x14ac:dyDescent="0.25">
      <c r="A58" s="2" t="s">
        <v>488</v>
      </c>
      <c r="B58" s="3" t="s">
        <v>489</v>
      </c>
      <c r="C58" s="3" t="s">
        <v>490</v>
      </c>
      <c r="D58" s="3" t="s">
        <v>263</v>
      </c>
      <c r="E58" s="3" t="s">
        <v>27</v>
      </c>
      <c r="F58" s="3" t="s">
        <v>458</v>
      </c>
      <c r="G58" s="3" t="s">
        <v>29</v>
      </c>
      <c r="H58" s="4" t="s">
        <v>491</v>
      </c>
      <c r="I58" s="4" t="s">
        <v>31</v>
      </c>
      <c r="J58" s="4" t="s">
        <v>492</v>
      </c>
      <c r="K58" s="4" t="s">
        <v>493</v>
      </c>
      <c r="L58" s="3" t="s">
        <v>385</v>
      </c>
      <c r="M58" s="3" t="s">
        <v>462</v>
      </c>
      <c r="N58" s="3" t="s">
        <v>387</v>
      </c>
      <c r="O58" s="10">
        <v>16000174</v>
      </c>
      <c r="P58" s="4">
        <f>VLOOKUP(O58,'[1]Duties-05-07-2022-1311'!$AA$4:$AB$65,2,0)</f>
        <v>2862</v>
      </c>
      <c r="Q58" s="4">
        <f>VLOOKUP(O58,'[1]Duties-05-07-2022-1311'!$AA$4:$AC$65,3,0)</f>
        <v>0</v>
      </c>
      <c r="R58" s="4" t="s">
        <v>31</v>
      </c>
      <c r="S58" s="4" t="s">
        <v>31</v>
      </c>
      <c r="T58" s="4" t="s">
        <v>31</v>
      </c>
      <c r="U58" s="4" t="s">
        <v>31</v>
      </c>
      <c r="V58" s="4" t="s">
        <v>31</v>
      </c>
      <c r="W58" s="3" t="s">
        <v>37</v>
      </c>
      <c r="X58" s="5" t="s">
        <v>37</v>
      </c>
    </row>
    <row r="59" spans="1:24" x14ac:dyDescent="0.25">
      <c r="A59" s="6" t="s">
        <v>494</v>
      </c>
      <c r="B59" s="7" t="s">
        <v>495</v>
      </c>
      <c r="C59" s="7" t="s">
        <v>496</v>
      </c>
      <c r="D59" s="7" t="s">
        <v>497</v>
      </c>
      <c r="E59" s="7" t="s">
        <v>27</v>
      </c>
      <c r="F59" s="7" t="s">
        <v>498</v>
      </c>
      <c r="G59" s="7" t="s">
        <v>29</v>
      </c>
      <c r="H59" s="8" t="s">
        <v>499</v>
      </c>
      <c r="I59" s="8" t="s">
        <v>371</v>
      </c>
      <c r="J59" s="8" t="s">
        <v>500</v>
      </c>
      <c r="K59" s="8" t="s">
        <v>501</v>
      </c>
      <c r="L59" s="7" t="s">
        <v>414</v>
      </c>
      <c r="M59" s="7" t="s">
        <v>502</v>
      </c>
      <c r="N59" s="7" t="s">
        <v>503</v>
      </c>
      <c r="O59" s="10">
        <v>16000159</v>
      </c>
      <c r="P59" s="4">
        <f>VLOOKUP(O59,'[1]Duties-05-07-2022-1311'!$AA$4:$AB$65,2,0)</f>
        <v>2450.5</v>
      </c>
      <c r="Q59" s="4">
        <f>VLOOKUP(O59,'[1]Duties-05-07-2022-1311'!$AA$4:$AC$65,3,0)</f>
        <v>40</v>
      </c>
      <c r="R59" s="8" t="s">
        <v>31</v>
      </c>
      <c r="S59" s="8" t="s">
        <v>31</v>
      </c>
      <c r="T59" s="8" t="s">
        <v>31</v>
      </c>
      <c r="U59" s="8" t="s">
        <v>31</v>
      </c>
      <c r="V59" s="8" t="s">
        <v>31</v>
      </c>
      <c r="W59" s="7" t="s">
        <v>37</v>
      </c>
      <c r="X59" s="9" t="s">
        <v>37</v>
      </c>
    </row>
    <row r="60" spans="1:24" x14ac:dyDescent="0.25">
      <c r="A60" s="2" t="s">
        <v>504</v>
      </c>
      <c r="B60" s="3" t="s">
        <v>505</v>
      </c>
      <c r="C60" s="3" t="s">
        <v>506</v>
      </c>
      <c r="D60" s="3" t="s">
        <v>263</v>
      </c>
      <c r="E60" s="3" t="s">
        <v>27</v>
      </c>
      <c r="F60" s="3" t="s">
        <v>458</v>
      </c>
      <c r="G60" s="3" t="s">
        <v>29</v>
      </c>
      <c r="H60" s="4" t="s">
        <v>507</v>
      </c>
      <c r="I60" s="4" t="s">
        <v>31</v>
      </c>
      <c r="J60" s="4" t="s">
        <v>508</v>
      </c>
      <c r="K60" s="4" t="s">
        <v>509</v>
      </c>
      <c r="L60" s="3" t="s">
        <v>385</v>
      </c>
      <c r="M60" s="3" t="s">
        <v>462</v>
      </c>
      <c r="N60" s="3" t="s">
        <v>387</v>
      </c>
      <c r="O60" s="10">
        <v>16000173</v>
      </c>
      <c r="P60" s="4">
        <f>VLOOKUP(O60,'[1]Duties-05-07-2022-1311'!$AA$4:$AB$65,2,0)</f>
        <v>1626</v>
      </c>
      <c r="Q60" s="4">
        <f>VLOOKUP(O60,'[1]Duties-05-07-2022-1311'!$AA$4:$AC$65,3,0)</f>
        <v>0</v>
      </c>
      <c r="R60" s="4" t="s">
        <v>31</v>
      </c>
      <c r="S60" s="4" t="s">
        <v>31</v>
      </c>
      <c r="T60" s="4" t="s">
        <v>31</v>
      </c>
      <c r="U60" s="4" t="s">
        <v>31</v>
      </c>
      <c r="V60" s="4" t="s">
        <v>31</v>
      </c>
      <c r="W60" s="3" t="s">
        <v>37</v>
      </c>
      <c r="X60" s="5" t="s">
        <v>37</v>
      </c>
    </row>
    <row r="61" spans="1:24" x14ac:dyDescent="0.25">
      <c r="A61" s="6" t="s">
        <v>108</v>
      </c>
      <c r="B61" s="7" t="s">
        <v>510</v>
      </c>
      <c r="C61" s="7" t="s">
        <v>511</v>
      </c>
      <c r="D61" s="7" t="s">
        <v>512</v>
      </c>
      <c r="E61" s="7" t="s">
        <v>27</v>
      </c>
      <c r="F61" s="7" t="s">
        <v>513</v>
      </c>
      <c r="G61" s="7" t="s">
        <v>29</v>
      </c>
      <c r="H61" s="8" t="s">
        <v>514</v>
      </c>
      <c r="I61" s="8" t="s">
        <v>31</v>
      </c>
      <c r="J61" s="8" t="s">
        <v>515</v>
      </c>
      <c r="K61" s="8" t="s">
        <v>516</v>
      </c>
      <c r="L61" s="7" t="s">
        <v>517</v>
      </c>
      <c r="M61" s="7" t="s">
        <v>518</v>
      </c>
      <c r="N61" s="7" t="s">
        <v>519</v>
      </c>
      <c r="O61" s="10">
        <v>16000171</v>
      </c>
      <c r="P61" s="4">
        <f>VLOOKUP(O61,'[1]Duties-05-07-2022-1311'!$AA$4:$AB$65,2,0)</f>
        <v>3576</v>
      </c>
      <c r="Q61" s="4">
        <f>VLOOKUP(O61,'[1]Duties-05-07-2022-1311'!$AA$4:$AC$65,3,0)</f>
        <v>0</v>
      </c>
      <c r="R61" s="8" t="s">
        <v>31</v>
      </c>
      <c r="S61" s="8" t="s">
        <v>31</v>
      </c>
      <c r="T61" s="8" t="s">
        <v>31</v>
      </c>
      <c r="U61" s="8" t="s">
        <v>31</v>
      </c>
      <c r="V61" s="8" t="s">
        <v>31</v>
      </c>
      <c r="W61" s="7" t="s">
        <v>37</v>
      </c>
      <c r="X61" s="9" t="s">
        <v>37</v>
      </c>
    </row>
    <row r="62" spans="1:24" hidden="1" x14ac:dyDescent="0.25">
      <c r="A62" s="2" t="s">
        <v>520</v>
      </c>
      <c r="B62" s="3" t="s">
        <v>521</v>
      </c>
      <c r="C62" s="3" t="s">
        <v>522</v>
      </c>
      <c r="D62" s="3" t="s">
        <v>523</v>
      </c>
      <c r="E62" s="3" t="s">
        <v>27</v>
      </c>
      <c r="F62" s="3" t="s">
        <v>524</v>
      </c>
      <c r="G62" s="3" t="s">
        <v>77</v>
      </c>
      <c r="H62" s="4" t="s">
        <v>525</v>
      </c>
      <c r="I62" s="4" t="s">
        <v>526</v>
      </c>
      <c r="J62" s="4" t="s">
        <v>527</v>
      </c>
      <c r="K62" s="4" t="s">
        <v>528</v>
      </c>
      <c r="L62" s="3" t="s">
        <v>435</v>
      </c>
      <c r="M62" s="3" t="s">
        <v>436</v>
      </c>
      <c r="N62" s="3" t="s">
        <v>437</v>
      </c>
      <c r="O62" s="10">
        <v>16000166</v>
      </c>
      <c r="P62" s="4" t="e">
        <f>VLOOKUP(O62,'[1]Duties-05-07-2022-1311'!$AA$4:$AB$65,2,0)</f>
        <v>#N/A</v>
      </c>
      <c r="Q62" s="4" t="e">
        <f>VLOOKUP(O62,'[1]Duties-05-07-2022-1311'!$AA$4:$AC$65,3,0)</f>
        <v>#N/A</v>
      </c>
      <c r="R62" s="4" t="s">
        <v>31</v>
      </c>
      <c r="S62" s="4" t="s">
        <v>31</v>
      </c>
      <c r="T62" s="4" t="s">
        <v>31</v>
      </c>
      <c r="U62" s="4" t="s">
        <v>31</v>
      </c>
      <c r="V62" s="4" t="s">
        <v>31</v>
      </c>
      <c r="W62" s="3" t="s">
        <v>37</v>
      </c>
      <c r="X62" s="5" t="s">
        <v>37</v>
      </c>
    </row>
    <row r="63" spans="1:24" hidden="1" x14ac:dyDescent="0.25">
      <c r="A63" s="6" t="s">
        <v>529</v>
      </c>
      <c r="B63" s="7" t="s">
        <v>530</v>
      </c>
      <c r="C63" s="7" t="s">
        <v>531</v>
      </c>
      <c r="D63" s="7" t="s">
        <v>532</v>
      </c>
      <c r="E63" s="7" t="s">
        <v>27</v>
      </c>
      <c r="F63" s="7" t="s">
        <v>533</v>
      </c>
      <c r="G63" s="7" t="s">
        <v>29</v>
      </c>
      <c r="H63" s="8" t="s">
        <v>534</v>
      </c>
      <c r="I63" s="8" t="s">
        <v>31</v>
      </c>
      <c r="J63" s="8" t="s">
        <v>535</v>
      </c>
      <c r="K63" s="8" t="s">
        <v>536</v>
      </c>
      <c r="L63" s="7" t="s">
        <v>385</v>
      </c>
      <c r="M63" s="7" t="s">
        <v>386</v>
      </c>
      <c r="N63" s="7" t="s">
        <v>387</v>
      </c>
      <c r="O63" s="10">
        <v>16000167</v>
      </c>
      <c r="P63" s="4" t="e">
        <f>VLOOKUP(O63,'[1]Duties-05-07-2022-1311'!$AA$4:$AB$65,2,0)</f>
        <v>#N/A</v>
      </c>
      <c r="Q63" s="4" t="e">
        <f>VLOOKUP(O63,'[1]Duties-05-07-2022-1311'!$AA$4:$AC$65,3,0)</f>
        <v>#N/A</v>
      </c>
      <c r="R63" s="8" t="s">
        <v>31</v>
      </c>
      <c r="S63" s="8" t="s">
        <v>31</v>
      </c>
      <c r="T63" s="8" t="s">
        <v>31</v>
      </c>
      <c r="U63" s="8" t="s">
        <v>31</v>
      </c>
      <c r="V63" s="8" t="s">
        <v>31</v>
      </c>
      <c r="W63" s="7" t="s">
        <v>37</v>
      </c>
      <c r="X63" s="9" t="s">
        <v>37</v>
      </c>
    </row>
    <row r="64" spans="1:24" hidden="1" x14ac:dyDescent="0.25">
      <c r="A64" s="2" t="s">
        <v>537</v>
      </c>
      <c r="B64" s="3" t="s">
        <v>538</v>
      </c>
      <c r="C64" s="3" t="s">
        <v>539</v>
      </c>
      <c r="D64" s="3" t="s">
        <v>379</v>
      </c>
      <c r="E64" s="3" t="s">
        <v>27</v>
      </c>
      <c r="F64" s="3" t="s">
        <v>540</v>
      </c>
      <c r="G64" s="3" t="s">
        <v>116</v>
      </c>
      <c r="H64" s="4" t="s">
        <v>541</v>
      </c>
      <c r="I64" s="4" t="s">
        <v>108</v>
      </c>
      <c r="J64" s="4" t="s">
        <v>542</v>
      </c>
      <c r="K64" s="4" t="s">
        <v>543</v>
      </c>
      <c r="L64" s="3" t="s">
        <v>425</v>
      </c>
      <c r="M64" s="3" t="s">
        <v>296</v>
      </c>
      <c r="N64" s="3" t="s">
        <v>297</v>
      </c>
      <c r="O64" s="10">
        <v>16000176</v>
      </c>
      <c r="P64" s="4" t="e">
        <f>VLOOKUP(O64,'[1]Duties-05-07-2022-1311'!$AA$4:$AB$65,2,0)</f>
        <v>#N/A</v>
      </c>
      <c r="Q64" s="4" t="e">
        <f>VLOOKUP(O64,'[1]Duties-05-07-2022-1311'!$AA$4:$AC$65,3,0)</f>
        <v>#N/A</v>
      </c>
      <c r="R64" s="4" t="s">
        <v>31</v>
      </c>
      <c r="S64" s="4" t="s">
        <v>31</v>
      </c>
      <c r="T64" s="4" t="s">
        <v>31</v>
      </c>
      <c r="U64" s="4" t="s">
        <v>31</v>
      </c>
      <c r="V64" s="4" t="s">
        <v>31</v>
      </c>
      <c r="W64" s="3" t="s">
        <v>37</v>
      </c>
      <c r="X64" s="5" t="s">
        <v>37</v>
      </c>
    </row>
    <row r="65" spans="1:24" hidden="1" x14ac:dyDescent="0.25">
      <c r="A65" s="6" t="s">
        <v>544</v>
      </c>
      <c r="B65" s="7" t="s">
        <v>545</v>
      </c>
      <c r="C65" s="7" t="s">
        <v>546</v>
      </c>
      <c r="D65" s="7" t="s">
        <v>41</v>
      </c>
      <c r="E65" s="7" t="s">
        <v>27</v>
      </c>
      <c r="F65" s="7" t="s">
        <v>217</v>
      </c>
      <c r="G65" s="7" t="s">
        <v>218</v>
      </c>
      <c r="H65" s="8" t="s">
        <v>219</v>
      </c>
      <c r="I65" s="8" t="s">
        <v>31</v>
      </c>
      <c r="J65" s="8" t="s">
        <v>220</v>
      </c>
      <c r="K65" s="8" t="s">
        <v>221</v>
      </c>
      <c r="L65" s="7" t="s">
        <v>547</v>
      </c>
      <c r="M65" s="7" t="s">
        <v>548</v>
      </c>
      <c r="N65" s="7" t="s">
        <v>549</v>
      </c>
      <c r="O65" s="10">
        <v>16000177</v>
      </c>
      <c r="P65" s="4" t="e">
        <f>VLOOKUP(O65,'[1]Duties-05-07-2022-1311'!$AA$4:$AB$65,2,0)</f>
        <v>#N/A</v>
      </c>
      <c r="Q65" s="4" t="e">
        <f>VLOOKUP(O65,'[1]Duties-05-07-2022-1311'!$AA$4:$AC$65,3,0)</f>
        <v>#N/A</v>
      </c>
      <c r="R65" s="8" t="s">
        <v>31</v>
      </c>
      <c r="S65" s="8" t="s">
        <v>31</v>
      </c>
      <c r="T65" s="8" t="s">
        <v>31</v>
      </c>
      <c r="U65" s="8" t="s">
        <v>31</v>
      </c>
      <c r="V65" s="8" t="s">
        <v>31</v>
      </c>
      <c r="W65" s="7" t="s">
        <v>37</v>
      </c>
      <c r="X65" s="9" t="s">
        <v>37</v>
      </c>
    </row>
    <row r="66" spans="1:24" hidden="1" x14ac:dyDescent="0.25">
      <c r="A66" s="2" t="s">
        <v>550</v>
      </c>
      <c r="B66" s="3" t="s">
        <v>551</v>
      </c>
      <c r="C66" s="3" t="s">
        <v>552</v>
      </c>
      <c r="D66" s="3" t="s">
        <v>379</v>
      </c>
      <c r="E66" s="3" t="s">
        <v>27</v>
      </c>
      <c r="F66" s="3" t="s">
        <v>540</v>
      </c>
      <c r="G66" s="3" t="s">
        <v>116</v>
      </c>
      <c r="H66" s="4" t="s">
        <v>553</v>
      </c>
      <c r="I66" s="4" t="s">
        <v>31</v>
      </c>
      <c r="J66" s="4" t="s">
        <v>554</v>
      </c>
      <c r="K66" s="4" t="s">
        <v>555</v>
      </c>
      <c r="L66" s="3" t="s">
        <v>385</v>
      </c>
      <c r="M66" s="3" t="s">
        <v>386</v>
      </c>
      <c r="N66" s="3" t="s">
        <v>387</v>
      </c>
      <c r="O66" s="10">
        <v>16000182</v>
      </c>
      <c r="P66" s="4" t="e">
        <f>VLOOKUP(O66,'[1]Duties-05-07-2022-1311'!$AA$4:$AB$65,2,0)</f>
        <v>#N/A</v>
      </c>
      <c r="Q66" s="4" t="e">
        <f>VLOOKUP(O66,'[1]Duties-05-07-2022-1311'!$AA$4:$AC$65,3,0)</f>
        <v>#N/A</v>
      </c>
      <c r="R66" s="4" t="s">
        <v>31</v>
      </c>
      <c r="S66" s="4" t="s">
        <v>31</v>
      </c>
      <c r="T66" s="4" t="s">
        <v>31</v>
      </c>
      <c r="U66" s="4" t="s">
        <v>31</v>
      </c>
      <c r="V66" s="4" t="s">
        <v>31</v>
      </c>
      <c r="W66" s="3" t="s">
        <v>37</v>
      </c>
      <c r="X66" s="5" t="s">
        <v>37</v>
      </c>
    </row>
    <row r="67" spans="1:24" hidden="1" x14ac:dyDescent="0.25">
      <c r="A67" s="6" t="s">
        <v>556</v>
      </c>
      <c r="B67" s="7" t="s">
        <v>557</v>
      </c>
      <c r="C67" s="7" t="s">
        <v>558</v>
      </c>
      <c r="D67" s="7" t="s">
        <v>379</v>
      </c>
      <c r="E67" s="7" t="s">
        <v>27</v>
      </c>
      <c r="F67" s="7" t="s">
        <v>559</v>
      </c>
      <c r="G67" s="7" t="s">
        <v>29</v>
      </c>
      <c r="H67" s="8" t="s">
        <v>560</v>
      </c>
      <c r="I67" s="8" t="s">
        <v>31</v>
      </c>
      <c r="J67" s="8" t="s">
        <v>561</v>
      </c>
      <c r="K67" s="8" t="s">
        <v>562</v>
      </c>
      <c r="L67" s="7" t="s">
        <v>306</v>
      </c>
      <c r="M67" s="7" t="s">
        <v>563</v>
      </c>
      <c r="N67" s="7" t="s">
        <v>308</v>
      </c>
      <c r="O67" s="10">
        <v>16000183</v>
      </c>
      <c r="P67" s="4" t="e">
        <f>VLOOKUP(O67,'[1]Duties-05-07-2022-1311'!$AA$4:$AB$65,2,0)</f>
        <v>#N/A</v>
      </c>
      <c r="Q67" s="4" t="e">
        <f>VLOOKUP(O67,'[1]Duties-05-07-2022-1311'!$AA$4:$AC$65,3,0)</f>
        <v>#N/A</v>
      </c>
      <c r="R67" s="8" t="s">
        <v>31</v>
      </c>
      <c r="S67" s="8" t="s">
        <v>31</v>
      </c>
      <c r="T67" s="8" t="s">
        <v>31</v>
      </c>
      <c r="U67" s="8" t="s">
        <v>31</v>
      </c>
      <c r="V67" s="8" t="s">
        <v>31</v>
      </c>
      <c r="W67" s="7" t="s">
        <v>37</v>
      </c>
      <c r="X67" s="9" t="s">
        <v>37</v>
      </c>
    </row>
    <row r="68" spans="1:24" hidden="1" x14ac:dyDescent="0.25">
      <c r="A68" s="2" t="s">
        <v>564</v>
      </c>
      <c r="B68" s="3" t="s">
        <v>565</v>
      </c>
      <c r="C68" s="3" t="s">
        <v>566</v>
      </c>
      <c r="D68" s="3" t="s">
        <v>263</v>
      </c>
      <c r="E68" s="3" t="s">
        <v>27</v>
      </c>
      <c r="F68" s="3" t="s">
        <v>264</v>
      </c>
      <c r="G68" s="3" t="s">
        <v>116</v>
      </c>
      <c r="H68" s="4" t="s">
        <v>567</v>
      </c>
      <c r="I68" s="4" t="s">
        <v>31</v>
      </c>
      <c r="J68" s="4" t="s">
        <v>568</v>
      </c>
      <c r="K68" s="4" t="s">
        <v>569</v>
      </c>
      <c r="L68" s="3" t="s">
        <v>82</v>
      </c>
      <c r="M68" s="3" t="s">
        <v>83</v>
      </c>
      <c r="N68" s="3" t="s">
        <v>84</v>
      </c>
      <c r="O68" s="10">
        <v>16000181</v>
      </c>
      <c r="P68" s="4" t="e">
        <f>VLOOKUP(O68,'[1]Duties-05-07-2022-1311'!$AA$4:$AB$65,2,0)</f>
        <v>#N/A</v>
      </c>
      <c r="Q68" s="4" t="e">
        <f>VLOOKUP(O68,'[1]Duties-05-07-2022-1311'!$AA$4:$AC$65,3,0)</f>
        <v>#N/A</v>
      </c>
      <c r="R68" s="4" t="s">
        <v>31</v>
      </c>
      <c r="S68" s="4" t="s">
        <v>31</v>
      </c>
      <c r="T68" s="4" t="s">
        <v>31</v>
      </c>
      <c r="U68" s="4" t="s">
        <v>31</v>
      </c>
      <c r="V68" s="4" t="s">
        <v>31</v>
      </c>
      <c r="W68" s="3" t="s">
        <v>37</v>
      </c>
      <c r="X68" s="5" t="s">
        <v>37</v>
      </c>
    </row>
    <row r="69" spans="1:24" hidden="1" x14ac:dyDescent="0.25">
      <c r="A69" s="6" t="s">
        <v>570</v>
      </c>
      <c r="B69" s="7" t="s">
        <v>571</v>
      </c>
      <c r="C69" s="7" t="s">
        <v>546</v>
      </c>
      <c r="D69" s="7" t="s">
        <v>41</v>
      </c>
      <c r="E69" s="7" t="s">
        <v>27</v>
      </c>
      <c r="F69" s="7" t="s">
        <v>217</v>
      </c>
      <c r="G69" s="7" t="s">
        <v>218</v>
      </c>
      <c r="H69" s="8" t="s">
        <v>219</v>
      </c>
      <c r="I69" s="8" t="s">
        <v>108</v>
      </c>
      <c r="J69" s="8" t="s">
        <v>255</v>
      </c>
      <c r="K69" s="8" t="s">
        <v>256</v>
      </c>
      <c r="L69" s="7" t="s">
        <v>572</v>
      </c>
      <c r="M69" s="7" t="s">
        <v>573</v>
      </c>
      <c r="N69" s="7" t="s">
        <v>574</v>
      </c>
      <c r="O69" s="10">
        <v>16000187</v>
      </c>
      <c r="P69" s="4" t="e">
        <f>VLOOKUP(O69,'[1]Duties-05-07-2022-1311'!$AA$4:$AB$65,2,0)</f>
        <v>#N/A</v>
      </c>
      <c r="Q69" s="4" t="e">
        <f>VLOOKUP(O69,'[1]Duties-05-07-2022-1311'!$AA$4:$AC$65,3,0)</f>
        <v>#N/A</v>
      </c>
      <c r="R69" s="8" t="s">
        <v>31</v>
      </c>
      <c r="S69" s="8" t="s">
        <v>31</v>
      </c>
      <c r="T69" s="8" t="s">
        <v>31</v>
      </c>
      <c r="U69" s="8" t="s">
        <v>31</v>
      </c>
      <c r="V69" s="8" t="s">
        <v>31</v>
      </c>
      <c r="W69" s="7" t="s">
        <v>37</v>
      </c>
      <c r="X69" s="9" t="s">
        <v>37</v>
      </c>
    </row>
    <row r="70" spans="1:24" hidden="1" x14ac:dyDescent="0.25">
      <c r="A70" s="2" t="s">
        <v>575</v>
      </c>
      <c r="B70" s="3" t="s">
        <v>576</v>
      </c>
      <c r="C70" s="3" t="s">
        <v>577</v>
      </c>
      <c r="D70" s="3" t="s">
        <v>379</v>
      </c>
      <c r="E70" s="3" t="s">
        <v>27</v>
      </c>
      <c r="F70" s="3" t="s">
        <v>559</v>
      </c>
      <c r="G70" s="3" t="s">
        <v>29</v>
      </c>
      <c r="H70" s="4" t="s">
        <v>578</v>
      </c>
      <c r="I70" s="4" t="s">
        <v>288</v>
      </c>
      <c r="J70" s="4" t="s">
        <v>579</v>
      </c>
      <c r="K70" s="4" t="s">
        <v>580</v>
      </c>
      <c r="L70" s="3" t="s">
        <v>385</v>
      </c>
      <c r="M70" s="3" t="s">
        <v>462</v>
      </c>
      <c r="N70" s="3" t="s">
        <v>387</v>
      </c>
      <c r="O70" s="10">
        <v>16000184</v>
      </c>
      <c r="P70" s="4" t="e">
        <f>VLOOKUP(O70,'[1]Duties-05-07-2022-1311'!$AA$4:$AB$65,2,0)</f>
        <v>#N/A</v>
      </c>
      <c r="Q70" s="4" t="e">
        <f>VLOOKUP(O70,'[1]Duties-05-07-2022-1311'!$AA$4:$AC$65,3,0)</f>
        <v>#N/A</v>
      </c>
      <c r="R70" s="4" t="s">
        <v>31</v>
      </c>
      <c r="S70" s="4" t="s">
        <v>31</v>
      </c>
      <c r="T70" s="4" t="s">
        <v>31</v>
      </c>
      <c r="U70" s="4" t="s">
        <v>31</v>
      </c>
      <c r="V70" s="4" t="s">
        <v>31</v>
      </c>
      <c r="W70" s="3" t="s">
        <v>37</v>
      </c>
      <c r="X70" s="5" t="s">
        <v>37</v>
      </c>
    </row>
    <row r="71" spans="1:24" hidden="1" x14ac:dyDescent="0.25">
      <c r="A71" s="6" t="s">
        <v>581</v>
      </c>
      <c r="B71" s="7" t="s">
        <v>582</v>
      </c>
      <c r="C71" s="7" t="s">
        <v>583</v>
      </c>
      <c r="D71" s="7" t="s">
        <v>379</v>
      </c>
      <c r="E71" s="7" t="s">
        <v>27</v>
      </c>
      <c r="F71" s="7" t="s">
        <v>559</v>
      </c>
      <c r="G71" s="7" t="s">
        <v>29</v>
      </c>
      <c r="H71" s="8" t="s">
        <v>584</v>
      </c>
      <c r="I71" s="8" t="s">
        <v>31</v>
      </c>
      <c r="J71" s="8" t="s">
        <v>585</v>
      </c>
      <c r="K71" s="8" t="s">
        <v>586</v>
      </c>
      <c r="L71" s="7" t="s">
        <v>425</v>
      </c>
      <c r="M71" s="7" t="s">
        <v>296</v>
      </c>
      <c r="N71" s="7" t="s">
        <v>297</v>
      </c>
      <c r="O71" s="10">
        <v>16000185</v>
      </c>
      <c r="P71" s="4" t="e">
        <f>VLOOKUP(O71,'[1]Duties-05-07-2022-1311'!$AA$4:$AB$65,2,0)</f>
        <v>#N/A</v>
      </c>
      <c r="Q71" s="4" t="e">
        <f>VLOOKUP(O71,'[1]Duties-05-07-2022-1311'!$AA$4:$AC$65,3,0)</f>
        <v>#N/A</v>
      </c>
      <c r="R71" s="8" t="s">
        <v>31</v>
      </c>
      <c r="S71" s="8" t="s">
        <v>31</v>
      </c>
      <c r="T71" s="8" t="s">
        <v>31</v>
      </c>
      <c r="U71" s="8" t="s">
        <v>31</v>
      </c>
      <c r="V71" s="8" t="s">
        <v>31</v>
      </c>
      <c r="W71" s="7" t="s">
        <v>37</v>
      </c>
      <c r="X71" s="9" t="s">
        <v>37</v>
      </c>
    </row>
    <row r="72" spans="1:24" hidden="1" x14ac:dyDescent="0.25">
      <c r="A72" s="2" t="s">
        <v>587</v>
      </c>
      <c r="B72" s="3" t="s">
        <v>588</v>
      </c>
      <c r="C72" s="3" t="s">
        <v>546</v>
      </c>
      <c r="D72" s="3" t="s">
        <v>41</v>
      </c>
      <c r="E72" s="3" t="s">
        <v>27</v>
      </c>
      <c r="F72" s="3" t="s">
        <v>217</v>
      </c>
      <c r="G72" s="3" t="s">
        <v>218</v>
      </c>
      <c r="H72" s="4" t="s">
        <v>219</v>
      </c>
      <c r="I72" s="4" t="s">
        <v>31</v>
      </c>
      <c r="J72" s="4" t="s">
        <v>220</v>
      </c>
      <c r="K72" s="4" t="s">
        <v>221</v>
      </c>
      <c r="L72" s="3" t="s">
        <v>435</v>
      </c>
      <c r="M72" s="3" t="s">
        <v>436</v>
      </c>
      <c r="N72" s="3" t="s">
        <v>437</v>
      </c>
      <c r="O72" s="10">
        <v>16000188</v>
      </c>
      <c r="P72" s="4" t="e">
        <f>VLOOKUP(O72,'[1]Duties-05-07-2022-1311'!$AA$4:$AB$65,2,0)</f>
        <v>#N/A</v>
      </c>
      <c r="Q72" s="4" t="e">
        <f>VLOOKUP(O72,'[1]Duties-05-07-2022-1311'!$AA$4:$AC$65,3,0)</f>
        <v>#N/A</v>
      </c>
      <c r="R72" s="4" t="s">
        <v>31</v>
      </c>
      <c r="S72" s="4" t="s">
        <v>31</v>
      </c>
      <c r="T72" s="4" t="s">
        <v>31</v>
      </c>
      <c r="U72" s="4" t="s">
        <v>31</v>
      </c>
      <c r="V72" s="4" t="s">
        <v>31</v>
      </c>
      <c r="W72" s="3" t="s">
        <v>37</v>
      </c>
      <c r="X72" s="5" t="s">
        <v>37</v>
      </c>
    </row>
    <row r="73" spans="1:24" hidden="1" x14ac:dyDescent="0.25">
      <c r="A73" s="6" t="s">
        <v>589</v>
      </c>
      <c r="B73" s="7" t="s">
        <v>590</v>
      </c>
      <c r="C73" s="7" t="s">
        <v>591</v>
      </c>
      <c r="D73" s="7" t="s">
        <v>379</v>
      </c>
      <c r="E73" s="7" t="s">
        <v>27</v>
      </c>
      <c r="F73" s="7" t="s">
        <v>559</v>
      </c>
      <c r="G73" s="7" t="s">
        <v>116</v>
      </c>
      <c r="H73" s="8" t="s">
        <v>592</v>
      </c>
      <c r="I73" s="8" t="s">
        <v>31</v>
      </c>
      <c r="J73" s="8" t="s">
        <v>593</v>
      </c>
      <c r="K73" s="8" t="s">
        <v>594</v>
      </c>
      <c r="L73" s="7" t="s">
        <v>425</v>
      </c>
      <c r="M73" s="7" t="s">
        <v>296</v>
      </c>
      <c r="N73" s="7" t="s">
        <v>297</v>
      </c>
      <c r="O73" s="10">
        <v>16000186</v>
      </c>
      <c r="P73" s="4" t="e">
        <f>VLOOKUP(O73,'[1]Duties-05-07-2022-1311'!$AA$4:$AB$65,2,0)</f>
        <v>#N/A</v>
      </c>
      <c r="Q73" s="4" t="e">
        <f>VLOOKUP(O73,'[1]Duties-05-07-2022-1311'!$AA$4:$AC$65,3,0)</f>
        <v>#N/A</v>
      </c>
      <c r="R73" s="8" t="s">
        <v>31</v>
      </c>
      <c r="S73" s="8" t="s">
        <v>31</v>
      </c>
      <c r="T73" s="8" t="s">
        <v>31</v>
      </c>
      <c r="U73" s="8" t="s">
        <v>31</v>
      </c>
      <c r="V73" s="8" t="s">
        <v>31</v>
      </c>
      <c r="W73" s="7" t="s">
        <v>37</v>
      </c>
      <c r="X73" s="9" t="s">
        <v>37</v>
      </c>
    </row>
    <row r="74" spans="1:24" hidden="1" x14ac:dyDescent="0.25">
      <c r="A74" s="2" t="s">
        <v>595</v>
      </c>
      <c r="B74" s="3" t="s">
        <v>596</v>
      </c>
      <c r="C74" s="3" t="s">
        <v>597</v>
      </c>
      <c r="D74" s="3" t="s">
        <v>598</v>
      </c>
      <c r="E74" s="3" t="s">
        <v>27</v>
      </c>
      <c r="F74" s="3" t="s">
        <v>599</v>
      </c>
      <c r="G74" s="3" t="s">
        <v>116</v>
      </c>
      <c r="H74" s="4" t="s">
        <v>600</v>
      </c>
      <c r="I74" s="4" t="s">
        <v>31</v>
      </c>
      <c r="J74" s="4" t="s">
        <v>601</v>
      </c>
      <c r="K74" s="4" t="s">
        <v>602</v>
      </c>
      <c r="L74" s="3" t="s">
        <v>465</v>
      </c>
      <c r="M74" s="3" t="s">
        <v>415</v>
      </c>
      <c r="N74" s="3" t="s">
        <v>416</v>
      </c>
      <c r="O74" s="10">
        <v>16000189</v>
      </c>
      <c r="P74" s="4" t="e">
        <f>VLOOKUP(O74,'[1]Duties-05-07-2022-1311'!$AA$4:$AB$65,2,0)</f>
        <v>#N/A</v>
      </c>
      <c r="Q74" s="4" t="e">
        <f>VLOOKUP(O74,'[1]Duties-05-07-2022-1311'!$AA$4:$AC$65,3,0)</f>
        <v>#N/A</v>
      </c>
      <c r="R74" s="4" t="s">
        <v>31</v>
      </c>
      <c r="S74" s="4" t="s">
        <v>31</v>
      </c>
      <c r="T74" s="4" t="s">
        <v>31</v>
      </c>
      <c r="U74" s="4" t="s">
        <v>31</v>
      </c>
      <c r="V74" s="4" t="s">
        <v>31</v>
      </c>
      <c r="W74" s="3" t="s">
        <v>37</v>
      </c>
      <c r="X74" s="5" t="s">
        <v>37</v>
      </c>
    </row>
    <row r="75" spans="1:24" hidden="1" x14ac:dyDescent="0.25">
      <c r="A75" s="6" t="s">
        <v>603</v>
      </c>
      <c r="B75" s="7" t="s">
        <v>604</v>
      </c>
      <c r="C75" s="7" t="s">
        <v>597</v>
      </c>
      <c r="D75" s="7" t="s">
        <v>598</v>
      </c>
      <c r="E75" s="7" t="s">
        <v>27</v>
      </c>
      <c r="F75" s="7" t="s">
        <v>599</v>
      </c>
      <c r="G75" s="7" t="s">
        <v>116</v>
      </c>
      <c r="H75" s="8" t="s">
        <v>605</v>
      </c>
      <c r="I75" s="8" t="s">
        <v>108</v>
      </c>
      <c r="J75" s="8" t="s">
        <v>606</v>
      </c>
      <c r="K75" s="8" t="s">
        <v>607</v>
      </c>
      <c r="L75" s="7" t="s">
        <v>465</v>
      </c>
      <c r="M75" s="7" t="s">
        <v>415</v>
      </c>
      <c r="N75" s="7" t="s">
        <v>416</v>
      </c>
      <c r="O75" s="10">
        <v>16000190</v>
      </c>
      <c r="P75" s="4" t="e">
        <f>VLOOKUP(O75,'[1]Duties-05-07-2022-1311'!$AA$4:$AB$65,2,0)</f>
        <v>#N/A</v>
      </c>
      <c r="Q75" s="4" t="e">
        <f>VLOOKUP(O75,'[1]Duties-05-07-2022-1311'!$AA$4:$AC$65,3,0)</f>
        <v>#N/A</v>
      </c>
      <c r="R75" s="8" t="s">
        <v>31</v>
      </c>
      <c r="S75" s="8" t="s">
        <v>31</v>
      </c>
      <c r="T75" s="8" t="s">
        <v>31</v>
      </c>
      <c r="U75" s="8" t="s">
        <v>31</v>
      </c>
      <c r="V75" s="8" t="s">
        <v>31</v>
      </c>
      <c r="W75" s="7" t="s">
        <v>37</v>
      </c>
      <c r="X75" s="9" t="s">
        <v>37</v>
      </c>
    </row>
    <row r="76" spans="1:24" hidden="1" x14ac:dyDescent="0.25">
      <c r="A76" s="2" t="s">
        <v>608</v>
      </c>
      <c r="B76" s="3" t="s">
        <v>609</v>
      </c>
      <c r="C76" s="3" t="s">
        <v>610</v>
      </c>
      <c r="D76" s="3" t="s">
        <v>175</v>
      </c>
      <c r="E76" s="3" t="s">
        <v>27</v>
      </c>
      <c r="F76" s="3" t="s">
        <v>611</v>
      </c>
      <c r="G76" s="3" t="s">
        <v>152</v>
      </c>
      <c r="H76" s="4" t="s">
        <v>612</v>
      </c>
      <c r="I76" s="4" t="s">
        <v>613</v>
      </c>
      <c r="J76" s="4" t="s">
        <v>614</v>
      </c>
      <c r="K76" s="4" t="s">
        <v>615</v>
      </c>
      <c r="L76" s="3" t="s">
        <v>222</v>
      </c>
      <c r="M76" s="3" t="s">
        <v>281</v>
      </c>
      <c r="N76" s="3" t="s">
        <v>224</v>
      </c>
      <c r="O76" s="10">
        <v>16000193</v>
      </c>
      <c r="P76" s="4" t="e">
        <f>VLOOKUP(O76,'[1]Duties-05-07-2022-1311'!$AA$4:$AB$65,2,0)</f>
        <v>#N/A</v>
      </c>
      <c r="Q76" s="4" t="e">
        <f>VLOOKUP(O76,'[1]Duties-05-07-2022-1311'!$AA$4:$AC$65,3,0)</f>
        <v>#N/A</v>
      </c>
      <c r="R76" s="4" t="s">
        <v>31</v>
      </c>
      <c r="S76" s="4" t="s">
        <v>31</v>
      </c>
      <c r="T76" s="4" t="s">
        <v>31</v>
      </c>
      <c r="U76" s="4" t="s">
        <v>31</v>
      </c>
      <c r="V76" s="4" t="s">
        <v>31</v>
      </c>
      <c r="W76" s="3" t="s">
        <v>37</v>
      </c>
      <c r="X76" s="5" t="s">
        <v>37</v>
      </c>
    </row>
    <row r="77" spans="1:24" hidden="1" x14ac:dyDescent="0.25">
      <c r="A77" s="6" t="s">
        <v>616</v>
      </c>
      <c r="B77" s="7" t="s">
        <v>617</v>
      </c>
      <c r="C77" s="7" t="s">
        <v>618</v>
      </c>
      <c r="D77" s="7" t="s">
        <v>619</v>
      </c>
      <c r="E77" s="7" t="s">
        <v>27</v>
      </c>
      <c r="F77" s="7" t="s">
        <v>620</v>
      </c>
      <c r="G77" s="7" t="s">
        <v>29</v>
      </c>
      <c r="H77" s="8" t="s">
        <v>621</v>
      </c>
      <c r="I77" s="8" t="s">
        <v>31</v>
      </c>
      <c r="J77" s="8" t="s">
        <v>622</v>
      </c>
      <c r="K77" s="8" t="s">
        <v>623</v>
      </c>
      <c r="L77" s="7" t="s">
        <v>435</v>
      </c>
      <c r="M77" s="7" t="s">
        <v>436</v>
      </c>
      <c r="N77" s="7" t="s">
        <v>437</v>
      </c>
      <c r="O77" s="10">
        <v>16000180</v>
      </c>
      <c r="P77" s="4" t="e">
        <f>VLOOKUP(O77,'[1]Duties-05-07-2022-1311'!$AA$4:$AB$65,2,0)</f>
        <v>#N/A</v>
      </c>
      <c r="Q77" s="4" t="e">
        <f>VLOOKUP(O77,'[1]Duties-05-07-2022-1311'!$AA$4:$AC$65,3,0)</f>
        <v>#N/A</v>
      </c>
      <c r="R77" s="8" t="s">
        <v>31</v>
      </c>
      <c r="S77" s="8" t="s">
        <v>31</v>
      </c>
      <c r="T77" s="8" t="s">
        <v>31</v>
      </c>
      <c r="U77" s="8" t="s">
        <v>31</v>
      </c>
      <c r="V77" s="8" t="s">
        <v>31</v>
      </c>
      <c r="W77" s="7" t="s">
        <v>37</v>
      </c>
      <c r="X77" s="9" t="s">
        <v>37</v>
      </c>
    </row>
    <row r="78" spans="1:24" hidden="1" x14ac:dyDescent="0.25">
      <c r="A78" s="2" t="s">
        <v>624</v>
      </c>
      <c r="B78" s="3" t="s">
        <v>625</v>
      </c>
      <c r="C78" s="3" t="s">
        <v>626</v>
      </c>
      <c r="D78" s="3" t="s">
        <v>175</v>
      </c>
      <c r="E78" s="3" t="s">
        <v>27</v>
      </c>
      <c r="F78" s="3" t="s">
        <v>627</v>
      </c>
      <c r="G78" s="3" t="s">
        <v>152</v>
      </c>
      <c r="H78" s="4" t="s">
        <v>628</v>
      </c>
      <c r="I78" s="4" t="s">
        <v>629</v>
      </c>
      <c r="J78" s="4" t="s">
        <v>630</v>
      </c>
      <c r="K78" s="4" t="s">
        <v>631</v>
      </c>
      <c r="L78" s="3" t="s">
        <v>222</v>
      </c>
      <c r="M78" s="3" t="s">
        <v>281</v>
      </c>
      <c r="N78" s="3" t="s">
        <v>224</v>
      </c>
      <c r="O78" s="10">
        <v>16000194</v>
      </c>
      <c r="P78" s="4" t="e">
        <f>VLOOKUP(O78,'[1]Duties-05-07-2022-1311'!$AA$4:$AB$65,2,0)</f>
        <v>#N/A</v>
      </c>
      <c r="Q78" s="4" t="e">
        <f>VLOOKUP(O78,'[1]Duties-05-07-2022-1311'!$AA$4:$AC$65,3,0)</f>
        <v>#N/A</v>
      </c>
      <c r="R78" s="4" t="s">
        <v>31</v>
      </c>
      <c r="S78" s="4" t="s">
        <v>31</v>
      </c>
      <c r="T78" s="4" t="s">
        <v>31</v>
      </c>
      <c r="U78" s="4" t="s">
        <v>31</v>
      </c>
      <c r="V78" s="4" t="s">
        <v>31</v>
      </c>
      <c r="W78" s="3" t="s">
        <v>37</v>
      </c>
      <c r="X78" s="5" t="s">
        <v>37</v>
      </c>
    </row>
    <row r="79" spans="1:24" hidden="1" x14ac:dyDescent="0.25">
      <c r="A79" s="6" t="s">
        <v>632</v>
      </c>
      <c r="B79" s="7" t="s">
        <v>633</v>
      </c>
      <c r="C79" s="7" t="s">
        <v>634</v>
      </c>
      <c r="D79" s="7" t="s">
        <v>263</v>
      </c>
      <c r="E79" s="7" t="s">
        <v>27</v>
      </c>
      <c r="F79" s="7" t="s">
        <v>264</v>
      </c>
      <c r="G79" s="7" t="s">
        <v>116</v>
      </c>
      <c r="H79" s="8" t="s">
        <v>635</v>
      </c>
      <c r="I79" s="8" t="s">
        <v>31</v>
      </c>
      <c r="J79" s="8" t="s">
        <v>636</v>
      </c>
      <c r="K79" s="8" t="s">
        <v>637</v>
      </c>
      <c r="L79" s="7" t="s">
        <v>82</v>
      </c>
      <c r="M79" s="7" t="s">
        <v>83</v>
      </c>
      <c r="N79" s="7" t="s">
        <v>84</v>
      </c>
      <c r="O79" s="10">
        <v>16000195</v>
      </c>
      <c r="P79" s="4" t="e">
        <f>VLOOKUP(O79,'[1]Duties-05-07-2022-1311'!$AA$4:$AB$65,2,0)</f>
        <v>#N/A</v>
      </c>
      <c r="Q79" s="4" t="e">
        <f>VLOOKUP(O79,'[1]Duties-05-07-2022-1311'!$AA$4:$AC$65,3,0)</f>
        <v>#N/A</v>
      </c>
      <c r="R79" s="8" t="s">
        <v>31</v>
      </c>
      <c r="S79" s="8" t="s">
        <v>31</v>
      </c>
      <c r="T79" s="8" t="s">
        <v>31</v>
      </c>
      <c r="U79" s="8" t="s">
        <v>31</v>
      </c>
      <c r="V79" s="8" t="s">
        <v>31</v>
      </c>
      <c r="W79" s="7" t="s">
        <v>37</v>
      </c>
      <c r="X79" s="9" t="s">
        <v>37</v>
      </c>
    </row>
    <row r="80" spans="1:24" hidden="1" x14ac:dyDescent="0.25">
      <c r="A80" s="2" t="s">
        <v>638</v>
      </c>
      <c r="B80" s="3" t="s">
        <v>639</v>
      </c>
      <c r="C80" s="3" t="s">
        <v>640</v>
      </c>
      <c r="D80" s="3" t="s">
        <v>619</v>
      </c>
      <c r="E80" s="3" t="s">
        <v>27</v>
      </c>
      <c r="F80" s="3" t="s">
        <v>620</v>
      </c>
      <c r="G80" s="3" t="s">
        <v>77</v>
      </c>
      <c r="H80" s="4" t="s">
        <v>641</v>
      </c>
      <c r="I80" s="4" t="s">
        <v>642</v>
      </c>
      <c r="J80" s="4" t="s">
        <v>643</v>
      </c>
      <c r="K80" s="4" t="s">
        <v>644</v>
      </c>
      <c r="L80" s="3" t="s">
        <v>435</v>
      </c>
      <c r="M80" s="3" t="s">
        <v>436</v>
      </c>
      <c r="N80" s="3" t="s">
        <v>437</v>
      </c>
      <c r="O80" s="10">
        <v>16000199</v>
      </c>
      <c r="P80" s="4" t="e">
        <f>VLOOKUP(O80,'[1]Duties-05-07-2022-1311'!$AA$4:$AB$65,2,0)</f>
        <v>#N/A</v>
      </c>
      <c r="Q80" s="4" t="e">
        <f>VLOOKUP(O80,'[1]Duties-05-07-2022-1311'!$AA$4:$AC$65,3,0)</f>
        <v>#N/A</v>
      </c>
      <c r="R80" s="4" t="s">
        <v>31</v>
      </c>
      <c r="S80" s="4" t="s">
        <v>31</v>
      </c>
      <c r="T80" s="4" t="s">
        <v>31</v>
      </c>
      <c r="U80" s="4" t="s">
        <v>31</v>
      </c>
      <c r="V80" s="4" t="s">
        <v>31</v>
      </c>
      <c r="W80" s="3" t="s">
        <v>37</v>
      </c>
      <c r="X80" s="5" t="s">
        <v>37</v>
      </c>
    </row>
    <row r="81" spans="1:24" hidden="1" x14ac:dyDescent="0.25">
      <c r="A81" s="6" t="s">
        <v>645</v>
      </c>
      <c r="B81" s="7" t="s">
        <v>646</v>
      </c>
      <c r="C81" s="7" t="s">
        <v>647</v>
      </c>
      <c r="D81" s="7" t="s">
        <v>53</v>
      </c>
      <c r="E81" s="7" t="s">
        <v>27</v>
      </c>
      <c r="F81" s="7" t="s">
        <v>284</v>
      </c>
      <c r="G81" s="7" t="s">
        <v>77</v>
      </c>
      <c r="H81" s="8" t="s">
        <v>648</v>
      </c>
      <c r="I81" s="8" t="s">
        <v>108</v>
      </c>
      <c r="J81" s="8" t="s">
        <v>649</v>
      </c>
      <c r="K81" s="8" t="s">
        <v>650</v>
      </c>
      <c r="L81" s="7" t="s">
        <v>222</v>
      </c>
      <c r="M81" s="7" t="s">
        <v>281</v>
      </c>
      <c r="N81" s="7" t="s">
        <v>224</v>
      </c>
      <c r="O81" s="10">
        <v>16000197</v>
      </c>
      <c r="P81" s="4" t="e">
        <f>VLOOKUP(O81,'[1]Duties-05-07-2022-1311'!$AA$4:$AB$65,2,0)</f>
        <v>#N/A</v>
      </c>
      <c r="Q81" s="4" t="e">
        <f>VLOOKUP(O81,'[1]Duties-05-07-2022-1311'!$AA$4:$AC$65,3,0)</f>
        <v>#N/A</v>
      </c>
      <c r="R81" s="8" t="s">
        <v>31</v>
      </c>
      <c r="S81" s="8" t="s">
        <v>31</v>
      </c>
      <c r="T81" s="8" t="s">
        <v>31</v>
      </c>
      <c r="U81" s="8" t="s">
        <v>31</v>
      </c>
      <c r="V81" s="8" t="s">
        <v>31</v>
      </c>
      <c r="W81" s="7" t="s">
        <v>37</v>
      </c>
      <c r="X81" s="9" t="s">
        <v>37</v>
      </c>
    </row>
    <row r="82" spans="1:24" hidden="1" x14ac:dyDescent="0.25">
      <c r="A82" s="2" t="s">
        <v>651</v>
      </c>
      <c r="B82" s="3" t="s">
        <v>652</v>
      </c>
      <c r="C82" s="3" t="s">
        <v>546</v>
      </c>
      <c r="D82" s="3" t="s">
        <v>41</v>
      </c>
      <c r="E82" s="3" t="s">
        <v>27</v>
      </c>
      <c r="F82" s="3" t="s">
        <v>217</v>
      </c>
      <c r="G82" s="3" t="s">
        <v>218</v>
      </c>
      <c r="H82" s="4" t="s">
        <v>653</v>
      </c>
      <c r="I82" s="4" t="s">
        <v>108</v>
      </c>
      <c r="J82" s="4" t="s">
        <v>654</v>
      </c>
      <c r="K82" s="4" t="s">
        <v>655</v>
      </c>
      <c r="L82" s="3" t="s">
        <v>257</v>
      </c>
      <c r="M82" s="3" t="s">
        <v>258</v>
      </c>
      <c r="N82" s="3" t="s">
        <v>259</v>
      </c>
      <c r="O82" s="10">
        <v>16000200</v>
      </c>
      <c r="P82" s="4" t="e">
        <f>VLOOKUP(O82,'[1]Duties-05-07-2022-1311'!$AA$4:$AB$65,2,0)</f>
        <v>#N/A</v>
      </c>
      <c r="Q82" s="4" t="e">
        <f>VLOOKUP(O82,'[1]Duties-05-07-2022-1311'!$AA$4:$AC$65,3,0)</f>
        <v>#N/A</v>
      </c>
      <c r="R82" s="4" t="s">
        <v>31</v>
      </c>
      <c r="S82" s="4" t="s">
        <v>31</v>
      </c>
      <c r="T82" s="4" t="s">
        <v>31</v>
      </c>
      <c r="U82" s="4" t="s">
        <v>31</v>
      </c>
      <c r="V82" s="4" t="s">
        <v>31</v>
      </c>
      <c r="W82" s="3" t="s">
        <v>37</v>
      </c>
      <c r="X82" s="5" t="s">
        <v>37</v>
      </c>
    </row>
    <row r="83" spans="1:24" hidden="1" x14ac:dyDescent="0.25">
      <c r="A83" s="6" t="s">
        <v>656</v>
      </c>
      <c r="B83" s="7" t="s">
        <v>657</v>
      </c>
      <c r="C83" s="7" t="s">
        <v>658</v>
      </c>
      <c r="D83" s="7" t="s">
        <v>659</v>
      </c>
      <c r="E83" s="7" t="s">
        <v>27</v>
      </c>
      <c r="F83" s="7" t="s">
        <v>660</v>
      </c>
      <c r="G83" s="7" t="s">
        <v>77</v>
      </c>
      <c r="H83" s="8" t="s">
        <v>661</v>
      </c>
      <c r="I83" s="8" t="s">
        <v>662</v>
      </c>
      <c r="J83" s="8" t="s">
        <v>663</v>
      </c>
      <c r="K83" s="8" t="s">
        <v>664</v>
      </c>
      <c r="L83" s="7" t="s">
        <v>385</v>
      </c>
      <c r="M83" s="7" t="s">
        <v>462</v>
      </c>
      <c r="N83" s="7" t="s">
        <v>387</v>
      </c>
      <c r="O83" s="10">
        <v>16000198</v>
      </c>
      <c r="P83" s="4" t="e">
        <f>VLOOKUP(O83,'[1]Duties-05-07-2022-1311'!$AA$4:$AB$65,2,0)</f>
        <v>#N/A</v>
      </c>
      <c r="Q83" s="4" t="e">
        <f>VLOOKUP(O83,'[1]Duties-05-07-2022-1311'!$AA$4:$AC$65,3,0)</f>
        <v>#N/A</v>
      </c>
      <c r="R83" s="8" t="s">
        <v>31</v>
      </c>
      <c r="S83" s="8" t="s">
        <v>31</v>
      </c>
      <c r="T83" s="8" t="s">
        <v>31</v>
      </c>
      <c r="U83" s="8" t="s">
        <v>31</v>
      </c>
      <c r="V83" s="8" t="s">
        <v>31</v>
      </c>
      <c r="W83" s="7" t="s">
        <v>37</v>
      </c>
      <c r="X83" s="9" t="s">
        <v>37</v>
      </c>
    </row>
    <row r="84" spans="1:24" hidden="1" x14ac:dyDescent="0.25">
      <c r="A84" s="2" t="s">
        <v>665</v>
      </c>
      <c r="B84" s="3" t="s">
        <v>666</v>
      </c>
      <c r="C84" s="3" t="s">
        <v>667</v>
      </c>
      <c r="D84" s="3" t="s">
        <v>668</v>
      </c>
      <c r="E84" s="3" t="s">
        <v>27</v>
      </c>
      <c r="F84" s="3" t="s">
        <v>669</v>
      </c>
      <c r="G84" s="3" t="s">
        <v>116</v>
      </c>
      <c r="H84" s="4" t="s">
        <v>670</v>
      </c>
      <c r="I84" s="4" t="s">
        <v>31</v>
      </c>
      <c r="J84" s="4" t="s">
        <v>671</v>
      </c>
      <c r="K84" s="4" t="s">
        <v>672</v>
      </c>
      <c r="L84" s="3" t="s">
        <v>425</v>
      </c>
      <c r="M84" s="3" t="s">
        <v>296</v>
      </c>
      <c r="N84" s="3" t="s">
        <v>297</v>
      </c>
      <c r="O84" s="10">
        <v>16000204</v>
      </c>
      <c r="P84" s="4" t="e">
        <f>VLOOKUP(O84,'[1]Duties-05-07-2022-1311'!$AA$4:$AB$65,2,0)</f>
        <v>#N/A</v>
      </c>
      <c r="Q84" s="4" t="e">
        <f>VLOOKUP(O84,'[1]Duties-05-07-2022-1311'!$AA$4:$AC$65,3,0)</f>
        <v>#N/A</v>
      </c>
      <c r="R84" s="4" t="s">
        <v>31</v>
      </c>
      <c r="S84" s="4" t="s">
        <v>31</v>
      </c>
      <c r="T84" s="4" t="s">
        <v>31</v>
      </c>
      <c r="U84" s="4" t="s">
        <v>31</v>
      </c>
      <c r="V84" s="4" t="s">
        <v>31</v>
      </c>
      <c r="W84" s="3" t="s">
        <v>37</v>
      </c>
      <c r="X84" s="5" t="s">
        <v>37</v>
      </c>
    </row>
    <row r="85" spans="1:24" hidden="1" x14ac:dyDescent="0.25">
      <c r="A85" s="6" t="s">
        <v>673</v>
      </c>
      <c r="B85" s="7" t="s">
        <v>674</v>
      </c>
      <c r="C85" s="7" t="s">
        <v>675</v>
      </c>
      <c r="D85" s="7" t="s">
        <v>676</v>
      </c>
      <c r="E85" s="7" t="s">
        <v>27</v>
      </c>
      <c r="F85" s="7" t="s">
        <v>677</v>
      </c>
      <c r="G85" s="7" t="s">
        <v>77</v>
      </c>
      <c r="H85" s="8" t="s">
        <v>678</v>
      </c>
      <c r="I85" s="8" t="s">
        <v>679</v>
      </c>
      <c r="J85" s="8" t="s">
        <v>680</v>
      </c>
      <c r="K85" s="8" t="s">
        <v>681</v>
      </c>
      <c r="L85" s="7" t="s">
        <v>222</v>
      </c>
      <c r="M85" s="7" t="s">
        <v>281</v>
      </c>
      <c r="N85" s="7" t="s">
        <v>224</v>
      </c>
      <c r="O85" s="10">
        <v>16000201</v>
      </c>
      <c r="P85" s="4" t="e">
        <f>VLOOKUP(O85,'[1]Duties-05-07-2022-1311'!$AA$4:$AB$65,2,0)</f>
        <v>#N/A</v>
      </c>
      <c r="Q85" s="4" t="e">
        <f>VLOOKUP(O85,'[1]Duties-05-07-2022-1311'!$AA$4:$AC$65,3,0)</f>
        <v>#N/A</v>
      </c>
      <c r="R85" s="8" t="s">
        <v>31</v>
      </c>
      <c r="S85" s="8" t="s">
        <v>31</v>
      </c>
      <c r="T85" s="8" t="s">
        <v>31</v>
      </c>
      <c r="U85" s="8" t="s">
        <v>31</v>
      </c>
      <c r="V85" s="8" t="s">
        <v>31</v>
      </c>
      <c r="W85" s="7" t="s">
        <v>37</v>
      </c>
      <c r="X85" s="9" t="s">
        <v>37</v>
      </c>
    </row>
    <row r="86" spans="1:24" hidden="1" x14ac:dyDescent="0.25">
      <c r="A86" s="2" t="s">
        <v>682</v>
      </c>
      <c r="B86" s="3" t="s">
        <v>683</v>
      </c>
      <c r="C86" s="3" t="s">
        <v>647</v>
      </c>
      <c r="D86" s="3" t="s">
        <v>53</v>
      </c>
      <c r="E86" s="3" t="s">
        <v>27</v>
      </c>
      <c r="F86" s="3" t="s">
        <v>54</v>
      </c>
      <c r="G86" s="3" t="s">
        <v>55</v>
      </c>
      <c r="H86" s="4" t="s">
        <v>96</v>
      </c>
      <c r="I86" s="4" t="s">
        <v>31</v>
      </c>
      <c r="J86" s="4" t="s">
        <v>97</v>
      </c>
      <c r="K86" s="4" t="s">
        <v>98</v>
      </c>
      <c r="L86" s="3" t="s">
        <v>306</v>
      </c>
      <c r="M86" s="3" t="s">
        <v>563</v>
      </c>
      <c r="N86" s="3" t="s">
        <v>308</v>
      </c>
      <c r="O86" s="10">
        <v>16000210</v>
      </c>
      <c r="P86" s="4" t="e">
        <f>VLOOKUP(O86,'[1]Duties-05-07-2022-1311'!$AA$4:$AB$65,2,0)</f>
        <v>#N/A</v>
      </c>
      <c r="Q86" s="4" t="e">
        <f>VLOOKUP(O86,'[1]Duties-05-07-2022-1311'!$AA$4:$AC$65,3,0)</f>
        <v>#N/A</v>
      </c>
      <c r="R86" s="4" t="s">
        <v>31</v>
      </c>
      <c r="S86" s="4" t="s">
        <v>31</v>
      </c>
      <c r="T86" s="4" t="s">
        <v>31</v>
      </c>
      <c r="U86" s="4" t="s">
        <v>31</v>
      </c>
      <c r="V86" s="4" t="s">
        <v>31</v>
      </c>
      <c r="W86" s="3" t="s">
        <v>37</v>
      </c>
      <c r="X86" s="5" t="s">
        <v>37</v>
      </c>
    </row>
    <row r="87" spans="1:24" hidden="1" x14ac:dyDescent="0.25">
      <c r="A87" s="6" t="s">
        <v>684</v>
      </c>
      <c r="B87" s="7" t="s">
        <v>685</v>
      </c>
      <c r="C87" s="7" t="s">
        <v>686</v>
      </c>
      <c r="D87" s="7" t="s">
        <v>668</v>
      </c>
      <c r="E87" s="7" t="s">
        <v>27</v>
      </c>
      <c r="F87" s="7" t="s">
        <v>669</v>
      </c>
      <c r="G87" s="7" t="s">
        <v>116</v>
      </c>
      <c r="H87" s="8" t="s">
        <v>687</v>
      </c>
      <c r="I87" s="8" t="s">
        <v>31</v>
      </c>
      <c r="J87" s="8" t="s">
        <v>688</v>
      </c>
      <c r="K87" s="8" t="s">
        <v>689</v>
      </c>
      <c r="L87" s="7" t="s">
        <v>385</v>
      </c>
      <c r="M87" s="7" t="s">
        <v>386</v>
      </c>
      <c r="N87" s="7" t="s">
        <v>387</v>
      </c>
      <c r="O87" s="10">
        <v>16000206</v>
      </c>
      <c r="P87" s="4" t="e">
        <f>VLOOKUP(O87,'[1]Duties-05-07-2022-1311'!$AA$4:$AB$65,2,0)</f>
        <v>#N/A</v>
      </c>
      <c r="Q87" s="4" t="e">
        <f>VLOOKUP(O87,'[1]Duties-05-07-2022-1311'!$AA$4:$AC$65,3,0)</f>
        <v>#N/A</v>
      </c>
      <c r="R87" s="8" t="s">
        <v>31</v>
      </c>
      <c r="S87" s="8" t="s">
        <v>31</v>
      </c>
      <c r="T87" s="8" t="s">
        <v>31</v>
      </c>
      <c r="U87" s="8" t="s">
        <v>31</v>
      </c>
      <c r="V87" s="8" t="s">
        <v>31</v>
      </c>
      <c r="W87" s="7" t="s">
        <v>37</v>
      </c>
      <c r="X87" s="9" t="s">
        <v>37</v>
      </c>
    </row>
    <row r="88" spans="1:24" hidden="1" x14ac:dyDescent="0.25">
      <c r="A88" s="2" t="s">
        <v>690</v>
      </c>
      <c r="B88" s="3" t="s">
        <v>691</v>
      </c>
      <c r="C88" s="3" t="s">
        <v>692</v>
      </c>
      <c r="D88" s="3" t="s">
        <v>693</v>
      </c>
      <c r="E88" s="3" t="s">
        <v>27</v>
      </c>
      <c r="F88" s="3" t="s">
        <v>694</v>
      </c>
      <c r="G88" s="3" t="s">
        <v>29</v>
      </c>
      <c r="H88" s="4" t="s">
        <v>365</v>
      </c>
      <c r="I88" s="4" t="s">
        <v>108</v>
      </c>
      <c r="J88" s="4" t="s">
        <v>695</v>
      </c>
      <c r="K88" s="4" t="s">
        <v>696</v>
      </c>
      <c r="L88" s="3" t="s">
        <v>414</v>
      </c>
      <c r="M88" s="3" t="s">
        <v>502</v>
      </c>
      <c r="N88" s="3" t="s">
        <v>503</v>
      </c>
      <c r="O88" s="10">
        <v>16000211</v>
      </c>
      <c r="P88" s="4" t="e">
        <f>VLOOKUP(O88,'[1]Duties-05-07-2022-1311'!$AA$4:$AB$65,2,0)</f>
        <v>#N/A</v>
      </c>
      <c r="Q88" s="4" t="e">
        <f>VLOOKUP(O88,'[1]Duties-05-07-2022-1311'!$AA$4:$AC$65,3,0)</f>
        <v>#N/A</v>
      </c>
      <c r="R88" s="4" t="s">
        <v>31</v>
      </c>
      <c r="S88" s="4" t="s">
        <v>31</v>
      </c>
      <c r="T88" s="4" t="s">
        <v>31</v>
      </c>
      <c r="U88" s="4" t="s">
        <v>31</v>
      </c>
      <c r="V88" s="4" t="s">
        <v>31</v>
      </c>
      <c r="W88" s="3" t="s">
        <v>37</v>
      </c>
      <c r="X88" s="5" t="s">
        <v>37</v>
      </c>
    </row>
    <row r="89" spans="1:24" hidden="1" x14ac:dyDescent="0.25">
      <c r="A89" s="6" t="s">
        <v>697</v>
      </c>
      <c r="B89" s="7" t="s">
        <v>698</v>
      </c>
      <c r="C89" s="7" t="s">
        <v>699</v>
      </c>
      <c r="D89" s="7" t="s">
        <v>150</v>
      </c>
      <c r="E89" s="7" t="s">
        <v>27</v>
      </c>
      <c r="F89" s="7" t="s">
        <v>700</v>
      </c>
      <c r="G89" s="7" t="s">
        <v>77</v>
      </c>
      <c r="H89" s="8" t="s">
        <v>701</v>
      </c>
      <c r="I89" s="8" t="s">
        <v>702</v>
      </c>
      <c r="J89" s="8" t="s">
        <v>703</v>
      </c>
      <c r="K89" s="8" t="s">
        <v>704</v>
      </c>
      <c r="L89" s="7" t="s">
        <v>385</v>
      </c>
      <c r="M89" s="7" t="s">
        <v>386</v>
      </c>
      <c r="N89" s="7" t="s">
        <v>387</v>
      </c>
      <c r="O89" s="10">
        <v>16000203</v>
      </c>
      <c r="P89" s="4" t="e">
        <f>VLOOKUP(O89,'[1]Duties-05-07-2022-1311'!$AA$4:$AB$65,2,0)</f>
        <v>#N/A</v>
      </c>
      <c r="Q89" s="4" t="e">
        <f>VLOOKUP(O89,'[1]Duties-05-07-2022-1311'!$AA$4:$AC$65,3,0)</f>
        <v>#N/A</v>
      </c>
      <c r="R89" s="8" t="s">
        <v>31</v>
      </c>
      <c r="S89" s="8" t="s">
        <v>31</v>
      </c>
      <c r="T89" s="8" t="s">
        <v>31</v>
      </c>
      <c r="U89" s="8" t="s">
        <v>31</v>
      </c>
      <c r="V89" s="8" t="s">
        <v>31</v>
      </c>
      <c r="W89" s="7" t="s">
        <v>37</v>
      </c>
      <c r="X89" s="9" t="s">
        <v>37</v>
      </c>
    </row>
    <row r="90" spans="1:24" hidden="1" x14ac:dyDescent="0.25">
      <c r="A90" s="2" t="s">
        <v>705</v>
      </c>
      <c r="B90" s="3" t="s">
        <v>706</v>
      </c>
      <c r="C90" s="3" t="s">
        <v>647</v>
      </c>
      <c r="D90" s="3" t="s">
        <v>53</v>
      </c>
      <c r="E90" s="3" t="s">
        <v>27</v>
      </c>
      <c r="F90" s="3" t="s">
        <v>707</v>
      </c>
      <c r="G90" s="3" t="s">
        <v>218</v>
      </c>
      <c r="H90" s="4" t="s">
        <v>373</v>
      </c>
      <c r="I90" s="4" t="s">
        <v>108</v>
      </c>
      <c r="J90" s="4" t="s">
        <v>708</v>
      </c>
      <c r="K90" s="4" t="s">
        <v>709</v>
      </c>
      <c r="L90" s="3" t="s">
        <v>157</v>
      </c>
      <c r="M90" s="3" t="s">
        <v>158</v>
      </c>
      <c r="N90" s="3" t="s">
        <v>159</v>
      </c>
      <c r="O90" s="10">
        <v>16000224</v>
      </c>
      <c r="P90" s="4" t="e">
        <f>VLOOKUP(O90,'[1]Duties-05-07-2022-1311'!$AA$4:$AB$65,2,0)</f>
        <v>#N/A</v>
      </c>
      <c r="Q90" s="4" t="e">
        <f>VLOOKUP(O90,'[1]Duties-05-07-2022-1311'!$AA$4:$AC$65,3,0)</f>
        <v>#N/A</v>
      </c>
      <c r="R90" s="4" t="s">
        <v>31</v>
      </c>
      <c r="S90" s="4" t="s">
        <v>31</v>
      </c>
      <c r="T90" s="4" t="s">
        <v>31</v>
      </c>
      <c r="U90" s="4" t="s">
        <v>31</v>
      </c>
      <c r="V90" s="4" t="s">
        <v>31</v>
      </c>
      <c r="W90" s="3" t="s">
        <v>37</v>
      </c>
      <c r="X90" s="5" t="s">
        <v>37</v>
      </c>
    </row>
    <row r="91" spans="1:24" hidden="1" x14ac:dyDescent="0.25">
      <c r="A91" s="6" t="s">
        <v>710</v>
      </c>
      <c r="B91" s="7" t="s">
        <v>711</v>
      </c>
      <c r="C91" s="7" t="s">
        <v>647</v>
      </c>
      <c r="D91" s="7" t="s">
        <v>53</v>
      </c>
      <c r="E91" s="7" t="s">
        <v>27</v>
      </c>
      <c r="F91" s="7" t="s">
        <v>712</v>
      </c>
      <c r="G91" s="7" t="s">
        <v>218</v>
      </c>
      <c r="H91" s="8" t="s">
        <v>713</v>
      </c>
      <c r="I91" s="8" t="s">
        <v>108</v>
      </c>
      <c r="J91" s="8" t="s">
        <v>714</v>
      </c>
      <c r="K91" s="8" t="s">
        <v>715</v>
      </c>
      <c r="L91" s="7" t="s">
        <v>306</v>
      </c>
      <c r="M91" s="7" t="s">
        <v>563</v>
      </c>
      <c r="N91" s="7" t="s">
        <v>308</v>
      </c>
      <c r="O91" s="10">
        <v>16000212</v>
      </c>
      <c r="P91" s="4" t="e">
        <f>VLOOKUP(O91,'[1]Duties-05-07-2022-1311'!$AA$4:$AB$65,2,0)</f>
        <v>#N/A</v>
      </c>
      <c r="Q91" s="4" t="e">
        <f>VLOOKUP(O91,'[1]Duties-05-07-2022-1311'!$AA$4:$AC$65,3,0)</f>
        <v>#N/A</v>
      </c>
      <c r="R91" s="8" t="s">
        <v>31</v>
      </c>
      <c r="S91" s="8" t="s">
        <v>31</v>
      </c>
      <c r="T91" s="8" t="s">
        <v>31</v>
      </c>
      <c r="U91" s="8" t="s">
        <v>31</v>
      </c>
      <c r="V91" s="8" t="s">
        <v>31</v>
      </c>
      <c r="W91" s="7" t="s">
        <v>37</v>
      </c>
      <c r="X91" s="9" t="s">
        <v>37</v>
      </c>
    </row>
    <row r="92" spans="1:24" hidden="1" x14ac:dyDescent="0.25">
      <c r="A92" s="2" t="s">
        <v>716</v>
      </c>
      <c r="B92" s="3" t="s">
        <v>717</v>
      </c>
      <c r="C92" s="3" t="s">
        <v>647</v>
      </c>
      <c r="D92" s="3" t="s">
        <v>53</v>
      </c>
      <c r="E92" s="3" t="s">
        <v>27</v>
      </c>
      <c r="F92" s="3" t="s">
        <v>718</v>
      </c>
      <c r="G92" s="3" t="s">
        <v>218</v>
      </c>
      <c r="H92" s="4" t="s">
        <v>373</v>
      </c>
      <c r="I92" s="4" t="s">
        <v>108</v>
      </c>
      <c r="J92" s="4" t="s">
        <v>708</v>
      </c>
      <c r="K92" s="4" t="s">
        <v>709</v>
      </c>
      <c r="L92" s="3" t="s">
        <v>719</v>
      </c>
      <c r="M92" s="3" t="s">
        <v>720</v>
      </c>
      <c r="N92" s="3" t="s">
        <v>721</v>
      </c>
      <c r="O92" s="10">
        <v>16000220</v>
      </c>
      <c r="P92" s="4" t="e">
        <f>VLOOKUP(O92,'[1]Duties-05-07-2022-1311'!$AA$4:$AB$65,2,0)</f>
        <v>#N/A</v>
      </c>
      <c r="Q92" s="4" t="e">
        <f>VLOOKUP(O92,'[1]Duties-05-07-2022-1311'!$AA$4:$AC$65,3,0)</f>
        <v>#N/A</v>
      </c>
      <c r="R92" s="4" t="s">
        <v>31</v>
      </c>
      <c r="S92" s="4" t="s">
        <v>31</v>
      </c>
      <c r="T92" s="4" t="s">
        <v>31</v>
      </c>
      <c r="U92" s="4" t="s">
        <v>31</v>
      </c>
      <c r="V92" s="4" t="s">
        <v>31</v>
      </c>
      <c r="W92" s="3" t="s">
        <v>37</v>
      </c>
      <c r="X92" s="5" t="s">
        <v>37</v>
      </c>
    </row>
    <row r="93" spans="1:24" hidden="1" x14ac:dyDescent="0.25">
      <c r="A93" s="6" t="s">
        <v>722</v>
      </c>
      <c r="B93" s="7" t="s">
        <v>723</v>
      </c>
      <c r="C93" s="7" t="s">
        <v>647</v>
      </c>
      <c r="D93" s="7" t="s">
        <v>53</v>
      </c>
      <c r="E93" s="7" t="s">
        <v>27</v>
      </c>
      <c r="F93" s="7" t="s">
        <v>284</v>
      </c>
      <c r="G93" s="7" t="s">
        <v>218</v>
      </c>
      <c r="H93" s="8" t="s">
        <v>724</v>
      </c>
      <c r="I93" s="8" t="s">
        <v>108</v>
      </c>
      <c r="J93" s="8" t="s">
        <v>725</v>
      </c>
      <c r="K93" s="8" t="s">
        <v>726</v>
      </c>
      <c r="L93" s="7" t="s">
        <v>222</v>
      </c>
      <c r="M93" s="7" t="s">
        <v>281</v>
      </c>
      <c r="N93" s="7" t="s">
        <v>224</v>
      </c>
      <c r="O93" s="10">
        <v>16000222</v>
      </c>
      <c r="P93" s="4" t="e">
        <f>VLOOKUP(O93,'[1]Duties-05-07-2022-1311'!$AA$4:$AB$65,2,0)</f>
        <v>#N/A</v>
      </c>
      <c r="Q93" s="4" t="e">
        <f>VLOOKUP(O93,'[1]Duties-05-07-2022-1311'!$AA$4:$AC$65,3,0)</f>
        <v>#N/A</v>
      </c>
      <c r="R93" s="8" t="s">
        <v>31</v>
      </c>
      <c r="S93" s="8" t="s">
        <v>31</v>
      </c>
      <c r="T93" s="8" t="s">
        <v>31</v>
      </c>
      <c r="U93" s="8" t="s">
        <v>31</v>
      </c>
      <c r="V93" s="8" t="s">
        <v>31</v>
      </c>
      <c r="W93" s="7" t="s">
        <v>37</v>
      </c>
      <c r="X93" s="9" t="s">
        <v>37</v>
      </c>
    </row>
    <row r="94" spans="1:24" hidden="1" x14ac:dyDescent="0.25">
      <c r="A94" s="2" t="s">
        <v>727</v>
      </c>
      <c r="B94" s="3" t="s">
        <v>728</v>
      </c>
      <c r="C94" s="3" t="s">
        <v>729</v>
      </c>
      <c r="D94" s="3" t="s">
        <v>693</v>
      </c>
      <c r="E94" s="3" t="s">
        <v>27</v>
      </c>
      <c r="F94" s="3" t="s">
        <v>694</v>
      </c>
      <c r="G94" s="3" t="s">
        <v>116</v>
      </c>
      <c r="H94" s="4" t="s">
        <v>730</v>
      </c>
      <c r="I94" s="4" t="s">
        <v>31</v>
      </c>
      <c r="J94" s="4" t="s">
        <v>731</v>
      </c>
      <c r="K94" s="4" t="s">
        <v>732</v>
      </c>
      <c r="L94" s="3" t="s">
        <v>414</v>
      </c>
      <c r="M94" s="3" t="s">
        <v>502</v>
      </c>
      <c r="N94" s="3" t="s">
        <v>503</v>
      </c>
      <c r="O94" s="10">
        <v>16000227</v>
      </c>
      <c r="P94" s="4" t="e">
        <f>VLOOKUP(O94,'[1]Duties-05-07-2022-1311'!$AA$4:$AB$65,2,0)</f>
        <v>#N/A</v>
      </c>
      <c r="Q94" s="4" t="e">
        <f>VLOOKUP(O94,'[1]Duties-05-07-2022-1311'!$AA$4:$AC$65,3,0)</f>
        <v>#N/A</v>
      </c>
      <c r="R94" s="4" t="s">
        <v>31</v>
      </c>
      <c r="S94" s="4" t="s">
        <v>31</v>
      </c>
      <c r="T94" s="4" t="s">
        <v>31</v>
      </c>
      <c r="U94" s="4" t="s">
        <v>31</v>
      </c>
      <c r="V94" s="4" t="s">
        <v>31</v>
      </c>
      <c r="W94" s="3" t="s">
        <v>37</v>
      </c>
      <c r="X94" s="5" t="s">
        <v>37</v>
      </c>
    </row>
    <row r="95" spans="1:24" hidden="1" x14ac:dyDescent="0.25">
      <c r="A95" s="6" t="s">
        <v>733</v>
      </c>
      <c r="B95" s="7" t="s">
        <v>734</v>
      </c>
      <c r="C95" s="7" t="s">
        <v>735</v>
      </c>
      <c r="D95" s="7" t="s">
        <v>150</v>
      </c>
      <c r="E95" s="7" t="s">
        <v>27</v>
      </c>
      <c r="F95" s="7" t="s">
        <v>700</v>
      </c>
      <c r="G95" s="7" t="s">
        <v>116</v>
      </c>
      <c r="H95" s="8" t="s">
        <v>736</v>
      </c>
      <c r="I95" s="8" t="s">
        <v>31</v>
      </c>
      <c r="J95" s="8" t="s">
        <v>737</v>
      </c>
      <c r="K95" s="8" t="s">
        <v>738</v>
      </c>
      <c r="L95" s="7" t="s">
        <v>385</v>
      </c>
      <c r="M95" s="7" t="s">
        <v>386</v>
      </c>
      <c r="N95" s="7" t="s">
        <v>387</v>
      </c>
      <c r="O95" s="10">
        <v>16000221</v>
      </c>
      <c r="P95" s="4" t="e">
        <f>VLOOKUP(O95,'[1]Duties-05-07-2022-1311'!$AA$4:$AB$65,2,0)</f>
        <v>#N/A</v>
      </c>
      <c r="Q95" s="4" t="e">
        <f>VLOOKUP(O95,'[1]Duties-05-07-2022-1311'!$AA$4:$AC$65,3,0)</f>
        <v>#N/A</v>
      </c>
      <c r="R95" s="8" t="s">
        <v>31</v>
      </c>
      <c r="S95" s="8" t="s">
        <v>31</v>
      </c>
      <c r="T95" s="8" t="s">
        <v>31</v>
      </c>
      <c r="U95" s="8" t="s">
        <v>31</v>
      </c>
      <c r="V95" s="8" t="s">
        <v>31</v>
      </c>
      <c r="W95" s="7" t="s">
        <v>37</v>
      </c>
      <c r="X95" s="9" t="s">
        <v>37</v>
      </c>
    </row>
    <row r="96" spans="1:24" hidden="1" x14ac:dyDescent="0.25">
      <c r="A96" s="2" t="s">
        <v>739</v>
      </c>
      <c r="B96" s="3" t="s">
        <v>740</v>
      </c>
      <c r="C96" s="3" t="s">
        <v>647</v>
      </c>
      <c r="D96" s="3" t="s">
        <v>53</v>
      </c>
      <c r="E96" s="3" t="s">
        <v>27</v>
      </c>
      <c r="F96" s="3" t="s">
        <v>741</v>
      </c>
      <c r="G96" s="3" t="s">
        <v>218</v>
      </c>
      <c r="H96" s="4" t="s">
        <v>373</v>
      </c>
      <c r="I96" s="4" t="s">
        <v>31</v>
      </c>
      <c r="J96" s="4" t="s">
        <v>374</v>
      </c>
      <c r="K96" s="4" t="s">
        <v>375</v>
      </c>
      <c r="L96" s="3" t="s">
        <v>742</v>
      </c>
      <c r="M96" s="3" t="s">
        <v>743</v>
      </c>
      <c r="N96" s="3" t="s">
        <v>744</v>
      </c>
      <c r="O96" s="10">
        <v>16000237</v>
      </c>
      <c r="P96" s="4" t="e">
        <f>VLOOKUP(O96,'[1]Duties-05-07-2022-1311'!$AA$4:$AB$65,2,0)</f>
        <v>#N/A</v>
      </c>
      <c r="Q96" s="4" t="e">
        <f>VLOOKUP(O96,'[1]Duties-05-07-2022-1311'!$AA$4:$AC$65,3,0)</f>
        <v>#N/A</v>
      </c>
      <c r="R96" s="4" t="s">
        <v>31</v>
      </c>
      <c r="S96" s="4" t="s">
        <v>31</v>
      </c>
      <c r="T96" s="4" t="s">
        <v>31</v>
      </c>
      <c r="U96" s="4" t="s">
        <v>31</v>
      </c>
      <c r="V96" s="4" t="s">
        <v>31</v>
      </c>
      <c r="W96" s="3" t="s">
        <v>37</v>
      </c>
      <c r="X96" s="5" t="s">
        <v>37</v>
      </c>
    </row>
    <row r="97" spans="1:24" hidden="1" x14ac:dyDescent="0.25">
      <c r="A97" s="6" t="s">
        <v>745</v>
      </c>
      <c r="B97" s="7" t="s">
        <v>746</v>
      </c>
      <c r="C97" s="7" t="s">
        <v>647</v>
      </c>
      <c r="D97" s="7" t="s">
        <v>53</v>
      </c>
      <c r="E97" s="7" t="s">
        <v>27</v>
      </c>
      <c r="F97" s="7" t="s">
        <v>707</v>
      </c>
      <c r="G97" s="7" t="s">
        <v>55</v>
      </c>
      <c r="H97" s="8" t="s">
        <v>747</v>
      </c>
      <c r="I97" s="8" t="s">
        <v>31</v>
      </c>
      <c r="J97" s="8" t="s">
        <v>748</v>
      </c>
      <c r="K97" s="8" t="s">
        <v>749</v>
      </c>
      <c r="L97" s="7" t="s">
        <v>295</v>
      </c>
      <c r="M97" s="7" t="s">
        <v>750</v>
      </c>
      <c r="N97" s="7" t="s">
        <v>333</v>
      </c>
      <c r="O97" s="10">
        <v>16000225</v>
      </c>
      <c r="P97" s="4" t="e">
        <f>VLOOKUP(O97,'[1]Duties-05-07-2022-1311'!$AA$4:$AB$65,2,0)</f>
        <v>#N/A</v>
      </c>
      <c r="Q97" s="4" t="e">
        <f>VLOOKUP(O97,'[1]Duties-05-07-2022-1311'!$AA$4:$AC$65,3,0)</f>
        <v>#N/A</v>
      </c>
      <c r="R97" s="8" t="s">
        <v>31</v>
      </c>
      <c r="S97" s="8" t="s">
        <v>31</v>
      </c>
      <c r="T97" s="8" t="s">
        <v>31</v>
      </c>
      <c r="U97" s="8" t="s">
        <v>31</v>
      </c>
      <c r="V97" s="8" t="s">
        <v>31</v>
      </c>
      <c r="W97" s="7" t="s">
        <v>37</v>
      </c>
      <c r="X97" s="9" t="s">
        <v>37</v>
      </c>
    </row>
    <row r="98" spans="1:24" hidden="1" x14ac:dyDescent="0.25">
      <c r="A98" s="2" t="s">
        <v>751</v>
      </c>
      <c r="B98" s="3" t="s">
        <v>752</v>
      </c>
      <c r="C98" s="3" t="s">
        <v>647</v>
      </c>
      <c r="D98" s="3" t="s">
        <v>53</v>
      </c>
      <c r="E98" s="3" t="s">
        <v>27</v>
      </c>
      <c r="F98" s="3" t="s">
        <v>284</v>
      </c>
      <c r="G98" s="3" t="s">
        <v>77</v>
      </c>
      <c r="H98" s="4" t="s">
        <v>753</v>
      </c>
      <c r="I98" s="4" t="s">
        <v>754</v>
      </c>
      <c r="J98" s="4" t="s">
        <v>755</v>
      </c>
      <c r="K98" s="4" t="s">
        <v>756</v>
      </c>
      <c r="L98" s="3" t="s">
        <v>757</v>
      </c>
      <c r="M98" s="3" t="s">
        <v>758</v>
      </c>
      <c r="N98" s="3" t="s">
        <v>759</v>
      </c>
      <c r="O98" s="10">
        <v>16000223</v>
      </c>
      <c r="P98" s="4" t="e">
        <f>VLOOKUP(O98,'[1]Duties-05-07-2022-1311'!$AA$4:$AB$65,2,0)</f>
        <v>#N/A</v>
      </c>
      <c r="Q98" s="4" t="e">
        <f>VLOOKUP(O98,'[1]Duties-05-07-2022-1311'!$AA$4:$AC$65,3,0)</f>
        <v>#N/A</v>
      </c>
      <c r="R98" s="4" t="s">
        <v>31</v>
      </c>
      <c r="S98" s="4" t="s">
        <v>31</v>
      </c>
      <c r="T98" s="4" t="s">
        <v>31</v>
      </c>
      <c r="U98" s="4" t="s">
        <v>31</v>
      </c>
      <c r="V98" s="4" t="s">
        <v>31</v>
      </c>
      <c r="W98" s="3" t="s">
        <v>37</v>
      </c>
      <c r="X98" s="5" t="s">
        <v>37</v>
      </c>
    </row>
    <row r="99" spans="1:24" hidden="1" x14ac:dyDescent="0.25">
      <c r="A99" s="6" t="s">
        <v>760</v>
      </c>
      <c r="B99" s="7" t="s">
        <v>761</v>
      </c>
      <c r="C99" s="7" t="s">
        <v>647</v>
      </c>
      <c r="D99" s="7" t="s">
        <v>53</v>
      </c>
      <c r="E99" s="7" t="s">
        <v>27</v>
      </c>
      <c r="F99" s="7" t="s">
        <v>712</v>
      </c>
      <c r="G99" s="7" t="s">
        <v>55</v>
      </c>
      <c r="H99" s="8" t="s">
        <v>762</v>
      </c>
      <c r="I99" s="8" t="s">
        <v>31</v>
      </c>
      <c r="J99" s="8" t="s">
        <v>763</v>
      </c>
      <c r="K99" s="8" t="s">
        <v>764</v>
      </c>
      <c r="L99" s="7" t="s">
        <v>306</v>
      </c>
      <c r="M99" s="7" t="s">
        <v>563</v>
      </c>
      <c r="N99" s="7" t="s">
        <v>308</v>
      </c>
      <c r="O99" s="10">
        <v>16000213</v>
      </c>
      <c r="P99" s="4" t="e">
        <f>VLOOKUP(O99,'[1]Duties-05-07-2022-1311'!$AA$4:$AB$65,2,0)</f>
        <v>#N/A</v>
      </c>
      <c r="Q99" s="4" t="e">
        <f>VLOOKUP(O99,'[1]Duties-05-07-2022-1311'!$AA$4:$AC$65,3,0)</f>
        <v>#N/A</v>
      </c>
      <c r="R99" s="8" t="s">
        <v>31</v>
      </c>
      <c r="S99" s="8" t="s">
        <v>31</v>
      </c>
      <c r="T99" s="8" t="s">
        <v>31</v>
      </c>
      <c r="U99" s="8" t="s">
        <v>31</v>
      </c>
      <c r="V99" s="8" t="s">
        <v>31</v>
      </c>
      <c r="W99" s="7" t="s">
        <v>37</v>
      </c>
      <c r="X99" s="9" t="s">
        <v>37</v>
      </c>
    </row>
    <row r="100" spans="1:24" hidden="1" x14ac:dyDescent="0.25">
      <c r="A100" s="2" t="s">
        <v>765</v>
      </c>
      <c r="B100" s="3" t="s">
        <v>766</v>
      </c>
      <c r="C100" s="3" t="s">
        <v>647</v>
      </c>
      <c r="D100" s="3" t="s">
        <v>53</v>
      </c>
      <c r="E100" s="3" t="s">
        <v>27</v>
      </c>
      <c r="F100" s="3" t="s">
        <v>718</v>
      </c>
      <c r="G100" s="3" t="s">
        <v>55</v>
      </c>
      <c r="H100" s="4" t="s">
        <v>747</v>
      </c>
      <c r="I100" s="4" t="s">
        <v>31</v>
      </c>
      <c r="J100" s="4" t="s">
        <v>748</v>
      </c>
      <c r="K100" s="4" t="s">
        <v>749</v>
      </c>
      <c r="L100" s="3" t="s">
        <v>719</v>
      </c>
      <c r="M100" s="3" t="s">
        <v>720</v>
      </c>
      <c r="N100" s="3" t="s">
        <v>721</v>
      </c>
      <c r="O100" s="10">
        <v>16000217</v>
      </c>
      <c r="P100" s="4" t="e">
        <f>VLOOKUP(O100,'[1]Duties-05-07-2022-1311'!$AA$4:$AB$65,2,0)</f>
        <v>#N/A</v>
      </c>
      <c r="Q100" s="4" t="e">
        <f>VLOOKUP(O100,'[1]Duties-05-07-2022-1311'!$AA$4:$AC$65,3,0)</f>
        <v>#N/A</v>
      </c>
      <c r="R100" s="4" t="s">
        <v>31</v>
      </c>
      <c r="S100" s="4" t="s">
        <v>31</v>
      </c>
      <c r="T100" s="4" t="s">
        <v>31</v>
      </c>
      <c r="U100" s="4" t="s">
        <v>31</v>
      </c>
      <c r="V100" s="4" t="s">
        <v>31</v>
      </c>
      <c r="W100" s="3" t="s">
        <v>37</v>
      </c>
      <c r="X100" s="5" t="s">
        <v>37</v>
      </c>
    </row>
    <row r="101" spans="1:24" hidden="1" x14ac:dyDescent="0.25">
      <c r="A101" s="6" t="s">
        <v>767</v>
      </c>
      <c r="B101" s="7" t="s">
        <v>768</v>
      </c>
      <c r="C101" s="7" t="s">
        <v>647</v>
      </c>
      <c r="D101" s="7" t="s">
        <v>53</v>
      </c>
      <c r="E101" s="7" t="s">
        <v>27</v>
      </c>
      <c r="F101" s="7" t="s">
        <v>718</v>
      </c>
      <c r="G101" s="7" t="s">
        <v>218</v>
      </c>
      <c r="H101" s="8" t="s">
        <v>373</v>
      </c>
      <c r="I101" s="8" t="s">
        <v>31</v>
      </c>
      <c r="J101" s="8" t="s">
        <v>374</v>
      </c>
      <c r="K101" s="8" t="s">
        <v>375</v>
      </c>
      <c r="L101" s="7" t="s">
        <v>769</v>
      </c>
      <c r="M101" s="7" t="s">
        <v>770</v>
      </c>
      <c r="N101" s="7" t="s">
        <v>744</v>
      </c>
      <c r="O101" s="10">
        <v>16000231</v>
      </c>
      <c r="P101" s="4" t="e">
        <f>VLOOKUP(O101,'[1]Duties-05-07-2022-1311'!$AA$4:$AB$65,2,0)</f>
        <v>#N/A</v>
      </c>
      <c r="Q101" s="4" t="e">
        <f>VLOOKUP(O101,'[1]Duties-05-07-2022-1311'!$AA$4:$AC$65,3,0)</f>
        <v>#N/A</v>
      </c>
      <c r="R101" s="8" t="s">
        <v>31</v>
      </c>
      <c r="S101" s="8" t="s">
        <v>31</v>
      </c>
      <c r="T101" s="8" t="s">
        <v>31</v>
      </c>
      <c r="U101" s="8" t="s">
        <v>31</v>
      </c>
      <c r="V101" s="8" t="s">
        <v>31</v>
      </c>
      <c r="W101" s="7" t="s">
        <v>37</v>
      </c>
      <c r="X101" s="9" t="s">
        <v>37</v>
      </c>
    </row>
    <row r="102" spans="1:24" hidden="1" x14ac:dyDescent="0.25">
      <c r="A102" s="2" t="s">
        <v>771</v>
      </c>
      <c r="B102" s="3" t="s">
        <v>772</v>
      </c>
      <c r="C102" s="3" t="s">
        <v>773</v>
      </c>
      <c r="D102" s="3" t="s">
        <v>41</v>
      </c>
      <c r="E102" s="3" t="s">
        <v>27</v>
      </c>
      <c r="F102" s="3" t="s">
        <v>217</v>
      </c>
      <c r="G102" s="3" t="s">
        <v>218</v>
      </c>
      <c r="H102" s="4" t="s">
        <v>774</v>
      </c>
      <c r="I102" s="4" t="s">
        <v>31</v>
      </c>
      <c r="J102" s="4" t="s">
        <v>775</v>
      </c>
      <c r="K102" s="4" t="s">
        <v>776</v>
      </c>
      <c r="L102" s="3" t="s">
        <v>777</v>
      </c>
      <c r="M102" s="3" t="s">
        <v>778</v>
      </c>
      <c r="N102" s="3" t="s">
        <v>779</v>
      </c>
      <c r="O102" s="10">
        <v>16000232</v>
      </c>
      <c r="P102" s="4" t="e">
        <f>VLOOKUP(O102,'[1]Duties-05-07-2022-1311'!$AA$4:$AB$65,2,0)</f>
        <v>#N/A</v>
      </c>
      <c r="Q102" s="4" t="e">
        <f>VLOOKUP(O102,'[1]Duties-05-07-2022-1311'!$AA$4:$AC$65,3,0)</f>
        <v>#N/A</v>
      </c>
      <c r="R102" s="4" t="s">
        <v>31</v>
      </c>
      <c r="S102" s="4" t="s">
        <v>31</v>
      </c>
      <c r="T102" s="4" t="s">
        <v>31</v>
      </c>
      <c r="U102" s="4" t="s">
        <v>31</v>
      </c>
      <c r="V102" s="4" t="s">
        <v>31</v>
      </c>
      <c r="W102" s="3" t="s">
        <v>37</v>
      </c>
      <c r="X102" s="5" t="s">
        <v>37</v>
      </c>
    </row>
    <row r="103" spans="1:24" hidden="1" x14ac:dyDescent="0.25">
      <c r="A103" s="6" t="s">
        <v>780</v>
      </c>
      <c r="B103" s="7" t="s">
        <v>781</v>
      </c>
      <c r="C103" s="7" t="s">
        <v>782</v>
      </c>
      <c r="D103" s="7" t="s">
        <v>379</v>
      </c>
      <c r="E103" s="7" t="s">
        <v>27</v>
      </c>
      <c r="F103" s="7" t="s">
        <v>380</v>
      </c>
      <c r="G103" s="7" t="s">
        <v>29</v>
      </c>
      <c r="H103" s="8" t="s">
        <v>783</v>
      </c>
      <c r="I103" s="8" t="s">
        <v>108</v>
      </c>
      <c r="J103" s="8" t="s">
        <v>784</v>
      </c>
      <c r="K103" s="8" t="s">
        <v>785</v>
      </c>
      <c r="L103" s="7" t="s">
        <v>414</v>
      </c>
      <c r="M103" s="7" t="s">
        <v>502</v>
      </c>
      <c r="N103" s="7" t="s">
        <v>503</v>
      </c>
      <c r="O103" s="10">
        <v>16000233</v>
      </c>
      <c r="P103" s="4" t="e">
        <f>VLOOKUP(O103,'[1]Duties-05-07-2022-1311'!$AA$4:$AB$65,2,0)</f>
        <v>#N/A</v>
      </c>
      <c r="Q103" s="4" t="e">
        <f>VLOOKUP(O103,'[1]Duties-05-07-2022-1311'!$AA$4:$AC$65,3,0)</f>
        <v>#N/A</v>
      </c>
      <c r="R103" s="8" t="s">
        <v>31</v>
      </c>
      <c r="S103" s="8" t="s">
        <v>31</v>
      </c>
      <c r="T103" s="8" t="s">
        <v>31</v>
      </c>
      <c r="U103" s="8" t="s">
        <v>31</v>
      </c>
      <c r="V103" s="8" t="s">
        <v>31</v>
      </c>
      <c r="W103" s="7" t="s">
        <v>37</v>
      </c>
      <c r="X103" s="9" t="s">
        <v>37</v>
      </c>
    </row>
    <row r="104" spans="1:24" hidden="1" x14ac:dyDescent="0.25">
      <c r="A104" s="2" t="s">
        <v>786</v>
      </c>
      <c r="B104" s="3" t="s">
        <v>787</v>
      </c>
      <c r="C104" s="3" t="s">
        <v>788</v>
      </c>
      <c r="D104" s="3" t="s">
        <v>789</v>
      </c>
      <c r="E104" s="3" t="s">
        <v>27</v>
      </c>
      <c r="F104" s="3" t="s">
        <v>790</v>
      </c>
      <c r="G104" s="3" t="s">
        <v>116</v>
      </c>
      <c r="H104" s="4" t="s">
        <v>791</v>
      </c>
      <c r="I104" s="4" t="s">
        <v>108</v>
      </c>
      <c r="J104" s="4" t="s">
        <v>792</v>
      </c>
      <c r="K104" s="4" t="s">
        <v>793</v>
      </c>
      <c r="L104" s="3" t="s">
        <v>82</v>
      </c>
      <c r="M104" s="3" t="s">
        <v>83</v>
      </c>
      <c r="N104" s="3" t="s">
        <v>84</v>
      </c>
      <c r="O104" s="10">
        <v>16000228</v>
      </c>
      <c r="P104" s="4" t="e">
        <f>VLOOKUP(O104,'[1]Duties-05-07-2022-1311'!$AA$4:$AB$65,2,0)</f>
        <v>#N/A</v>
      </c>
      <c r="Q104" s="4" t="e">
        <f>VLOOKUP(O104,'[1]Duties-05-07-2022-1311'!$AA$4:$AC$65,3,0)</f>
        <v>#N/A</v>
      </c>
      <c r="R104" s="4" t="s">
        <v>31</v>
      </c>
      <c r="S104" s="4" t="s">
        <v>31</v>
      </c>
      <c r="T104" s="4" t="s">
        <v>31</v>
      </c>
      <c r="U104" s="4" t="s">
        <v>31</v>
      </c>
      <c r="V104" s="4" t="s">
        <v>31</v>
      </c>
      <c r="W104" s="3" t="s">
        <v>37</v>
      </c>
      <c r="X104" s="5" t="s">
        <v>37</v>
      </c>
    </row>
    <row r="105" spans="1:24" hidden="1" x14ac:dyDescent="0.25">
      <c r="A105" s="6" t="s">
        <v>794</v>
      </c>
      <c r="B105" s="7" t="s">
        <v>795</v>
      </c>
      <c r="C105" s="7" t="s">
        <v>796</v>
      </c>
      <c r="D105" s="7" t="s">
        <v>379</v>
      </c>
      <c r="E105" s="7" t="s">
        <v>27</v>
      </c>
      <c r="F105" s="7" t="s">
        <v>380</v>
      </c>
      <c r="G105" s="7" t="s">
        <v>29</v>
      </c>
      <c r="H105" s="8" t="s">
        <v>797</v>
      </c>
      <c r="I105" s="8" t="s">
        <v>31</v>
      </c>
      <c r="J105" s="8" t="s">
        <v>798</v>
      </c>
      <c r="K105" s="8" t="s">
        <v>799</v>
      </c>
      <c r="L105" s="7" t="s">
        <v>414</v>
      </c>
      <c r="M105" s="7" t="s">
        <v>502</v>
      </c>
      <c r="N105" s="7" t="s">
        <v>503</v>
      </c>
      <c r="O105" s="10">
        <v>16000234</v>
      </c>
      <c r="P105" s="4" t="e">
        <f>VLOOKUP(O105,'[1]Duties-05-07-2022-1311'!$AA$4:$AB$65,2,0)</f>
        <v>#N/A</v>
      </c>
      <c r="Q105" s="4" t="e">
        <f>VLOOKUP(O105,'[1]Duties-05-07-2022-1311'!$AA$4:$AC$65,3,0)</f>
        <v>#N/A</v>
      </c>
      <c r="R105" s="8" t="s">
        <v>31</v>
      </c>
      <c r="S105" s="8" t="s">
        <v>31</v>
      </c>
      <c r="T105" s="8" t="s">
        <v>31</v>
      </c>
      <c r="U105" s="8" t="s">
        <v>31</v>
      </c>
      <c r="V105" s="8" t="s">
        <v>31</v>
      </c>
      <c r="W105" s="7" t="s">
        <v>37</v>
      </c>
      <c r="X105" s="9" t="s">
        <v>37</v>
      </c>
    </row>
    <row r="106" spans="1:24" hidden="1" x14ac:dyDescent="0.25">
      <c r="A106" s="2" t="s">
        <v>800</v>
      </c>
      <c r="B106" s="3" t="s">
        <v>801</v>
      </c>
      <c r="C106" s="3" t="s">
        <v>802</v>
      </c>
      <c r="D106" s="3" t="s">
        <v>263</v>
      </c>
      <c r="E106" s="3" t="s">
        <v>27</v>
      </c>
      <c r="F106" s="3" t="s">
        <v>458</v>
      </c>
      <c r="G106" s="3" t="s">
        <v>29</v>
      </c>
      <c r="H106" s="4" t="s">
        <v>459</v>
      </c>
      <c r="I106" s="4" t="s">
        <v>31</v>
      </c>
      <c r="J106" s="4" t="s">
        <v>803</v>
      </c>
      <c r="K106" s="4" t="s">
        <v>804</v>
      </c>
      <c r="L106" s="3" t="s">
        <v>769</v>
      </c>
      <c r="M106" s="3" t="s">
        <v>770</v>
      </c>
      <c r="N106" s="3" t="s">
        <v>744</v>
      </c>
      <c r="O106" s="10">
        <v>16000235</v>
      </c>
      <c r="P106" s="4" t="e">
        <f>VLOOKUP(O106,'[1]Duties-05-07-2022-1311'!$AA$4:$AB$65,2,0)</f>
        <v>#N/A</v>
      </c>
      <c r="Q106" s="4" t="e">
        <f>VLOOKUP(O106,'[1]Duties-05-07-2022-1311'!$AA$4:$AC$65,3,0)</f>
        <v>#N/A</v>
      </c>
      <c r="R106" s="4" t="s">
        <v>31</v>
      </c>
      <c r="S106" s="4" t="s">
        <v>31</v>
      </c>
      <c r="T106" s="4" t="s">
        <v>31</v>
      </c>
      <c r="U106" s="4" t="s">
        <v>31</v>
      </c>
      <c r="V106" s="4" t="s">
        <v>31</v>
      </c>
      <c r="W106" s="3" t="s">
        <v>37</v>
      </c>
      <c r="X106" s="5" t="s">
        <v>37</v>
      </c>
    </row>
    <row r="107" spans="1:24" hidden="1" x14ac:dyDescent="0.25">
      <c r="A107" s="6" t="s">
        <v>805</v>
      </c>
      <c r="B107" s="7" t="s">
        <v>806</v>
      </c>
      <c r="C107" s="7" t="s">
        <v>807</v>
      </c>
      <c r="D107" s="7" t="s">
        <v>263</v>
      </c>
      <c r="E107" s="7" t="s">
        <v>27</v>
      </c>
      <c r="F107" s="7" t="s">
        <v>458</v>
      </c>
      <c r="G107" s="7" t="s">
        <v>29</v>
      </c>
      <c r="H107" s="8" t="s">
        <v>808</v>
      </c>
      <c r="I107" s="8" t="s">
        <v>31</v>
      </c>
      <c r="J107" s="8" t="s">
        <v>809</v>
      </c>
      <c r="K107" s="8" t="s">
        <v>810</v>
      </c>
      <c r="L107" s="7" t="s">
        <v>769</v>
      </c>
      <c r="M107" s="7" t="s">
        <v>770</v>
      </c>
      <c r="N107" s="7" t="s">
        <v>744</v>
      </c>
      <c r="O107" s="10">
        <v>16000236</v>
      </c>
      <c r="P107" s="4" t="e">
        <f>VLOOKUP(O107,'[1]Duties-05-07-2022-1311'!$AA$4:$AB$65,2,0)</f>
        <v>#N/A</v>
      </c>
      <c r="Q107" s="4" t="e">
        <f>VLOOKUP(O107,'[1]Duties-05-07-2022-1311'!$AA$4:$AC$65,3,0)</f>
        <v>#N/A</v>
      </c>
      <c r="R107" s="8" t="s">
        <v>31</v>
      </c>
      <c r="S107" s="8" t="s">
        <v>31</v>
      </c>
      <c r="T107" s="8" t="s">
        <v>31</v>
      </c>
      <c r="U107" s="8" t="s">
        <v>31</v>
      </c>
      <c r="V107" s="8" t="s">
        <v>31</v>
      </c>
      <c r="W107" s="7" t="s">
        <v>37</v>
      </c>
      <c r="X107" s="9" t="s">
        <v>37</v>
      </c>
    </row>
    <row r="108" spans="1:24" hidden="1" x14ac:dyDescent="0.25">
      <c r="A108" s="2" t="s">
        <v>811</v>
      </c>
      <c r="B108" s="3" t="s">
        <v>812</v>
      </c>
      <c r="C108" s="3" t="s">
        <v>813</v>
      </c>
      <c r="D108" s="3" t="s">
        <v>789</v>
      </c>
      <c r="E108" s="3" t="s">
        <v>27</v>
      </c>
      <c r="F108" s="3" t="s">
        <v>790</v>
      </c>
      <c r="G108" s="3" t="s">
        <v>29</v>
      </c>
      <c r="H108" s="4" t="s">
        <v>814</v>
      </c>
      <c r="I108" s="4" t="s">
        <v>31</v>
      </c>
      <c r="J108" s="4" t="s">
        <v>815</v>
      </c>
      <c r="K108" s="4" t="s">
        <v>816</v>
      </c>
      <c r="L108" s="3" t="s">
        <v>82</v>
      </c>
      <c r="M108" s="3" t="s">
        <v>83</v>
      </c>
      <c r="N108" s="3" t="s">
        <v>84</v>
      </c>
      <c r="O108" s="10">
        <v>16000229</v>
      </c>
      <c r="P108" s="4" t="e">
        <f>VLOOKUP(O108,'[1]Duties-05-07-2022-1311'!$AA$4:$AB$65,2,0)</f>
        <v>#N/A</v>
      </c>
      <c r="Q108" s="4" t="e">
        <f>VLOOKUP(O108,'[1]Duties-05-07-2022-1311'!$AA$4:$AC$65,3,0)</f>
        <v>#N/A</v>
      </c>
      <c r="R108" s="4" t="s">
        <v>31</v>
      </c>
      <c r="S108" s="4" t="s">
        <v>31</v>
      </c>
      <c r="T108" s="4" t="s">
        <v>31</v>
      </c>
      <c r="U108" s="4" t="s">
        <v>31</v>
      </c>
      <c r="V108" s="4" t="s">
        <v>31</v>
      </c>
      <c r="W108" s="3" t="s">
        <v>37</v>
      </c>
      <c r="X108" s="5" t="s">
        <v>37</v>
      </c>
    </row>
    <row r="109" spans="1:24" hidden="1" x14ac:dyDescent="0.25">
      <c r="A109" s="6" t="s">
        <v>817</v>
      </c>
      <c r="B109" s="7" t="s">
        <v>818</v>
      </c>
      <c r="C109" s="7" t="s">
        <v>819</v>
      </c>
      <c r="D109" s="7" t="s">
        <v>41</v>
      </c>
      <c r="E109" s="7" t="s">
        <v>27</v>
      </c>
      <c r="F109" s="7" t="s">
        <v>820</v>
      </c>
      <c r="G109" s="7" t="s">
        <v>218</v>
      </c>
      <c r="H109" s="8" t="s">
        <v>774</v>
      </c>
      <c r="I109" s="8" t="s">
        <v>31</v>
      </c>
      <c r="J109" s="8" t="s">
        <v>775</v>
      </c>
      <c r="K109" s="8" t="s">
        <v>776</v>
      </c>
      <c r="L109" s="7" t="s">
        <v>777</v>
      </c>
      <c r="M109" s="7" t="s">
        <v>821</v>
      </c>
      <c r="N109" s="7" t="s">
        <v>779</v>
      </c>
      <c r="O109" s="10">
        <v>16000238</v>
      </c>
      <c r="P109" s="4" t="e">
        <f>VLOOKUP(O109,'[1]Duties-05-07-2022-1311'!$AA$4:$AB$65,2,0)</f>
        <v>#N/A</v>
      </c>
      <c r="Q109" s="4" t="e">
        <f>VLOOKUP(O109,'[1]Duties-05-07-2022-1311'!$AA$4:$AC$65,3,0)</f>
        <v>#N/A</v>
      </c>
      <c r="R109" s="8" t="s">
        <v>31</v>
      </c>
      <c r="S109" s="8" t="s">
        <v>31</v>
      </c>
      <c r="T109" s="8" t="s">
        <v>31</v>
      </c>
      <c r="U109" s="8" t="s">
        <v>31</v>
      </c>
      <c r="V109" s="8" t="s">
        <v>31</v>
      </c>
      <c r="W109" s="7" t="s">
        <v>37</v>
      </c>
      <c r="X109" s="9" t="s">
        <v>37</v>
      </c>
    </row>
    <row r="110" spans="1:24" hidden="1" x14ac:dyDescent="0.25">
      <c r="A110" s="2" t="s">
        <v>822</v>
      </c>
      <c r="B110" s="3" t="s">
        <v>823</v>
      </c>
      <c r="C110" s="3" t="s">
        <v>824</v>
      </c>
      <c r="D110" s="3" t="s">
        <v>789</v>
      </c>
      <c r="E110" s="3" t="s">
        <v>27</v>
      </c>
      <c r="F110" s="3" t="s">
        <v>790</v>
      </c>
      <c r="G110" s="3" t="s">
        <v>116</v>
      </c>
      <c r="H110" s="4" t="s">
        <v>825</v>
      </c>
      <c r="I110" s="4" t="s">
        <v>31</v>
      </c>
      <c r="J110" s="4" t="s">
        <v>826</v>
      </c>
      <c r="K110" s="4" t="s">
        <v>827</v>
      </c>
      <c r="L110" s="3" t="s">
        <v>82</v>
      </c>
      <c r="M110" s="3" t="s">
        <v>83</v>
      </c>
      <c r="N110" s="3" t="s">
        <v>84</v>
      </c>
      <c r="O110" s="10">
        <v>16000230</v>
      </c>
      <c r="P110" s="4" t="e">
        <f>VLOOKUP(O110,'[1]Duties-05-07-2022-1311'!$AA$4:$AB$65,2,0)</f>
        <v>#N/A</v>
      </c>
      <c r="Q110" s="4" t="e">
        <f>VLOOKUP(O110,'[1]Duties-05-07-2022-1311'!$AA$4:$AC$65,3,0)</f>
        <v>#N/A</v>
      </c>
      <c r="R110" s="4" t="s">
        <v>31</v>
      </c>
      <c r="S110" s="4" t="s">
        <v>31</v>
      </c>
      <c r="T110" s="4" t="s">
        <v>31</v>
      </c>
      <c r="U110" s="4" t="s">
        <v>31</v>
      </c>
      <c r="V110" s="4" t="s">
        <v>31</v>
      </c>
      <c r="W110" s="3" t="s">
        <v>37</v>
      </c>
      <c r="X110" s="5" t="s">
        <v>37</v>
      </c>
    </row>
    <row r="111" spans="1:24" hidden="1" x14ac:dyDescent="0.25">
      <c r="A111" s="6" t="s">
        <v>432</v>
      </c>
      <c r="B111" s="7" t="s">
        <v>828</v>
      </c>
      <c r="C111" s="7" t="s">
        <v>647</v>
      </c>
      <c r="D111" s="7" t="s">
        <v>53</v>
      </c>
      <c r="E111" s="7" t="s">
        <v>27</v>
      </c>
      <c r="F111" s="7" t="s">
        <v>54</v>
      </c>
      <c r="G111" s="7" t="s">
        <v>55</v>
      </c>
      <c r="H111" s="8" t="s">
        <v>96</v>
      </c>
      <c r="I111" s="8" t="s">
        <v>31</v>
      </c>
      <c r="J111" s="8" t="s">
        <v>97</v>
      </c>
      <c r="K111" s="8" t="s">
        <v>98</v>
      </c>
      <c r="L111" s="7" t="s">
        <v>82</v>
      </c>
      <c r="M111" s="7" t="s">
        <v>83</v>
      </c>
      <c r="N111" s="7" t="s">
        <v>84</v>
      </c>
      <c r="O111" s="10">
        <v>16000239</v>
      </c>
      <c r="P111" s="4" t="e">
        <f>VLOOKUP(O111,'[1]Duties-05-07-2022-1311'!$AA$4:$AB$65,2,0)</f>
        <v>#N/A</v>
      </c>
      <c r="Q111" s="4" t="e">
        <f>VLOOKUP(O111,'[1]Duties-05-07-2022-1311'!$AA$4:$AC$65,3,0)</f>
        <v>#N/A</v>
      </c>
      <c r="R111" s="8" t="s">
        <v>31</v>
      </c>
      <c r="S111" s="8" t="s">
        <v>31</v>
      </c>
      <c r="T111" s="8" t="s">
        <v>31</v>
      </c>
      <c r="U111" s="8" t="s">
        <v>31</v>
      </c>
      <c r="V111" s="8" t="s">
        <v>31</v>
      </c>
      <c r="W111" s="7" t="s">
        <v>37</v>
      </c>
      <c r="X111" s="9" t="s">
        <v>37</v>
      </c>
    </row>
    <row r="112" spans="1:24" hidden="1" x14ac:dyDescent="0.25">
      <c r="A112" s="2" t="s">
        <v>829</v>
      </c>
      <c r="B112" s="3" t="s">
        <v>830</v>
      </c>
      <c r="C112" s="3" t="s">
        <v>831</v>
      </c>
      <c r="D112" s="3" t="s">
        <v>832</v>
      </c>
      <c r="E112" s="3" t="s">
        <v>27</v>
      </c>
      <c r="F112" s="3" t="s">
        <v>833</v>
      </c>
      <c r="G112" s="3" t="s">
        <v>29</v>
      </c>
      <c r="H112" s="4" t="s">
        <v>834</v>
      </c>
      <c r="I112" s="4" t="s">
        <v>108</v>
      </c>
      <c r="J112" s="4" t="s">
        <v>809</v>
      </c>
      <c r="K112" s="4" t="s">
        <v>810</v>
      </c>
      <c r="L112" s="3" t="s">
        <v>465</v>
      </c>
      <c r="M112" s="3" t="s">
        <v>386</v>
      </c>
      <c r="N112" s="3" t="s">
        <v>387</v>
      </c>
      <c r="O112" s="10">
        <v>16000214</v>
      </c>
      <c r="P112" s="4" t="e">
        <f>VLOOKUP(O112,'[1]Duties-05-07-2022-1311'!$AA$4:$AB$65,2,0)</f>
        <v>#N/A</v>
      </c>
      <c r="Q112" s="4" t="e">
        <f>VLOOKUP(O112,'[1]Duties-05-07-2022-1311'!$AA$4:$AC$65,3,0)</f>
        <v>#N/A</v>
      </c>
      <c r="R112" s="4" t="s">
        <v>31</v>
      </c>
      <c r="S112" s="4" t="s">
        <v>31</v>
      </c>
      <c r="T112" s="4" t="s">
        <v>31</v>
      </c>
      <c r="U112" s="4" t="s">
        <v>31</v>
      </c>
      <c r="V112" s="4" t="s">
        <v>31</v>
      </c>
      <c r="W112" s="3" t="s">
        <v>37</v>
      </c>
      <c r="X112" s="5" t="s">
        <v>37</v>
      </c>
    </row>
    <row r="113" spans="1:24" hidden="1" x14ac:dyDescent="0.25">
      <c r="A113" s="6" t="s">
        <v>835</v>
      </c>
      <c r="B113" s="7" t="s">
        <v>836</v>
      </c>
      <c r="C113" s="7" t="s">
        <v>837</v>
      </c>
      <c r="D113" s="7" t="s">
        <v>832</v>
      </c>
      <c r="E113" s="7" t="s">
        <v>27</v>
      </c>
      <c r="F113" s="7" t="s">
        <v>833</v>
      </c>
      <c r="G113" s="7" t="s">
        <v>152</v>
      </c>
      <c r="H113" s="8" t="s">
        <v>838</v>
      </c>
      <c r="I113" s="8" t="s">
        <v>839</v>
      </c>
      <c r="J113" s="8" t="s">
        <v>840</v>
      </c>
      <c r="K113" s="8" t="s">
        <v>841</v>
      </c>
      <c r="L113" s="7" t="s">
        <v>82</v>
      </c>
      <c r="M113" s="7" t="s">
        <v>83</v>
      </c>
      <c r="N113" s="7" t="s">
        <v>84</v>
      </c>
      <c r="O113" s="10">
        <v>16000215</v>
      </c>
      <c r="P113" s="4" t="e">
        <f>VLOOKUP(O113,'[1]Duties-05-07-2022-1311'!$AA$4:$AB$65,2,0)</f>
        <v>#N/A</v>
      </c>
      <c r="Q113" s="4" t="e">
        <f>VLOOKUP(O113,'[1]Duties-05-07-2022-1311'!$AA$4:$AC$65,3,0)</f>
        <v>#N/A</v>
      </c>
      <c r="R113" s="8" t="s">
        <v>31</v>
      </c>
      <c r="S113" s="8" t="s">
        <v>31</v>
      </c>
      <c r="T113" s="8" t="s">
        <v>31</v>
      </c>
      <c r="U113" s="8" t="s">
        <v>31</v>
      </c>
      <c r="V113" s="8" t="s">
        <v>31</v>
      </c>
      <c r="W113" s="7" t="s">
        <v>37</v>
      </c>
      <c r="X113" s="9" t="s">
        <v>37</v>
      </c>
    </row>
    <row r="114" spans="1:24" hidden="1" x14ac:dyDescent="0.25">
      <c r="A114" s="2" t="s">
        <v>842</v>
      </c>
      <c r="B114" s="3" t="s">
        <v>843</v>
      </c>
      <c r="C114" s="3" t="s">
        <v>844</v>
      </c>
      <c r="D114" s="3" t="s">
        <v>789</v>
      </c>
      <c r="E114" s="3" t="s">
        <v>27</v>
      </c>
      <c r="F114" s="3" t="s">
        <v>845</v>
      </c>
      <c r="G114" s="3" t="s">
        <v>29</v>
      </c>
      <c r="H114" s="4" t="s">
        <v>846</v>
      </c>
      <c r="I114" s="4" t="s">
        <v>108</v>
      </c>
      <c r="J114" s="4" t="s">
        <v>847</v>
      </c>
      <c r="K114" s="4" t="s">
        <v>848</v>
      </c>
      <c r="L114" s="3" t="s">
        <v>414</v>
      </c>
      <c r="M114" s="3" t="s">
        <v>502</v>
      </c>
      <c r="N114" s="3" t="s">
        <v>503</v>
      </c>
      <c r="O114" s="10">
        <v>16000240</v>
      </c>
      <c r="P114" s="4" t="e">
        <f>VLOOKUP(O114,'[1]Duties-05-07-2022-1311'!$AA$4:$AB$65,2,0)</f>
        <v>#N/A</v>
      </c>
      <c r="Q114" s="4" t="e">
        <f>VLOOKUP(O114,'[1]Duties-05-07-2022-1311'!$AA$4:$AC$65,3,0)</f>
        <v>#N/A</v>
      </c>
      <c r="R114" s="4" t="s">
        <v>31</v>
      </c>
      <c r="S114" s="4" t="s">
        <v>31</v>
      </c>
      <c r="T114" s="4" t="s">
        <v>31</v>
      </c>
      <c r="U114" s="4" t="s">
        <v>31</v>
      </c>
      <c r="V114" s="4" t="s">
        <v>31</v>
      </c>
      <c r="W114" s="3" t="s">
        <v>37</v>
      </c>
      <c r="X114" s="5" t="s">
        <v>37</v>
      </c>
    </row>
    <row r="115" spans="1:24" hidden="1" x14ac:dyDescent="0.25">
      <c r="A115" s="6" t="s">
        <v>849</v>
      </c>
      <c r="B115" s="7" t="s">
        <v>850</v>
      </c>
      <c r="C115" s="7" t="s">
        <v>851</v>
      </c>
      <c r="D115" s="7" t="s">
        <v>852</v>
      </c>
      <c r="E115" s="7" t="s">
        <v>27</v>
      </c>
      <c r="F115" s="7" t="s">
        <v>853</v>
      </c>
      <c r="G115" s="7" t="s">
        <v>29</v>
      </c>
      <c r="H115" s="8" t="s">
        <v>854</v>
      </c>
      <c r="I115" s="8" t="s">
        <v>31</v>
      </c>
      <c r="J115" s="8" t="s">
        <v>855</v>
      </c>
      <c r="K115" s="8" t="s">
        <v>856</v>
      </c>
      <c r="L115" s="7" t="s">
        <v>425</v>
      </c>
      <c r="M115" s="7" t="s">
        <v>296</v>
      </c>
      <c r="N115" s="7" t="s">
        <v>297</v>
      </c>
      <c r="O115" s="10">
        <v>16000245</v>
      </c>
      <c r="P115" s="4" t="e">
        <f>VLOOKUP(O115,'[1]Duties-05-07-2022-1311'!$AA$4:$AB$65,2,0)</f>
        <v>#N/A</v>
      </c>
      <c r="Q115" s="4" t="e">
        <f>VLOOKUP(O115,'[1]Duties-05-07-2022-1311'!$AA$4:$AC$65,3,0)</f>
        <v>#N/A</v>
      </c>
      <c r="R115" s="8" t="s">
        <v>31</v>
      </c>
      <c r="S115" s="8" t="s">
        <v>31</v>
      </c>
      <c r="T115" s="8" t="s">
        <v>31</v>
      </c>
      <c r="U115" s="8" t="s">
        <v>31</v>
      </c>
      <c r="V115" s="8" t="s">
        <v>31</v>
      </c>
      <c r="W115" s="7" t="s">
        <v>37</v>
      </c>
      <c r="X115" s="9" t="s">
        <v>37</v>
      </c>
    </row>
    <row r="116" spans="1:24" hidden="1" x14ac:dyDescent="0.25">
      <c r="A116" s="2" t="s">
        <v>857</v>
      </c>
      <c r="B116" s="3" t="s">
        <v>858</v>
      </c>
      <c r="C116" s="3" t="s">
        <v>859</v>
      </c>
      <c r="D116" s="3" t="s">
        <v>789</v>
      </c>
      <c r="E116" s="3" t="s">
        <v>27</v>
      </c>
      <c r="F116" s="3" t="s">
        <v>845</v>
      </c>
      <c r="G116" s="3" t="s">
        <v>29</v>
      </c>
      <c r="H116" s="4" t="s">
        <v>860</v>
      </c>
      <c r="I116" s="4" t="s">
        <v>31</v>
      </c>
      <c r="J116" s="4" t="s">
        <v>861</v>
      </c>
      <c r="K116" s="4" t="s">
        <v>862</v>
      </c>
      <c r="L116" s="3" t="s">
        <v>414</v>
      </c>
      <c r="M116" s="3" t="s">
        <v>502</v>
      </c>
      <c r="N116" s="3" t="s">
        <v>503</v>
      </c>
      <c r="O116" s="10">
        <v>16000241</v>
      </c>
      <c r="P116" s="4" t="e">
        <f>VLOOKUP(O116,'[1]Duties-05-07-2022-1311'!$AA$4:$AB$65,2,0)</f>
        <v>#N/A</v>
      </c>
      <c r="Q116" s="4" t="e">
        <f>VLOOKUP(O116,'[1]Duties-05-07-2022-1311'!$AA$4:$AC$65,3,0)</f>
        <v>#N/A</v>
      </c>
      <c r="R116" s="4" t="s">
        <v>31</v>
      </c>
      <c r="S116" s="4" t="s">
        <v>31</v>
      </c>
      <c r="T116" s="4" t="s">
        <v>31</v>
      </c>
      <c r="U116" s="4" t="s">
        <v>31</v>
      </c>
      <c r="V116" s="4" t="s">
        <v>31</v>
      </c>
      <c r="W116" s="3" t="s">
        <v>37</v>
      </c>
      <c r="X116" s="5" t="s">
        <v>37</v>
      </c>
    </row>
    <row r="117" spans="1:24" hidden="1" x14ac:dyDescent="0.25">
      <c r="A117" s="6" t="s">
        <v>863</v>
      </c>
      <c r="B117" s="7" t="s">
        <v>864</v>
      </c>
      <c r="C117" s="7" t="s">
        <v>865</v>
      </c>
      <c r="D117" s="7" t="s">
        <v>789</v>
      </c>
      <c r="E117" s="7" t="s">
        <v>27</v>
      </c>
      <c r="F117" s="7" t="s">
        <v>845</v>
      </c>
      <c r="G117" s="7" t="s">
        <v>116</v>
      </c>
      <c r="H117" s="8" t="s">
        <v>866</v>
      </c>
      <c r="I117" s="8" t="s">
        <v>31</v>
      </c>
      <c r="J117" s="8" t="s">
        <v>792</v>
      </c>
      <c r="K117" s="8" t="s">
        <v>793</v>
      </c>
      <c r="L117" s="7" t="s">
        <v>414</v>
      </c>
      <c r="M117" s="7" t="s">
        <v>502</v>
      </c>
      <c r="N117" s="7" t="s">
        <v>503</v>
      </c>
      <c r="O117" s="10">
        <v>16000249</v>
      </c>
      <c r="P117" s="4" t="e">
        <f>VLOOKUP(O117,'[1]Duties-05-07-2022-1311'!$AA$4:$AB$65,2,0)</f>
        <v>#N/A</v>
      </c>
      <c r="Q117" s="4" t="e">
        <f>VLOOKUP(O117,'[1]Duties-05-07-2022-1311'!$AA$4:$AC$65,3,0)</f>
        <v>#N/A</v>
      </c>
      <c r="R117" s="8" t="s">
        <v>31</v>
      </c>
      <c r="S117" s="8" t="s">
        <v>31</v>
      </c>
      <c r="T117" s="8" t="s">
        <v>31</v>
      </c>
      <c r="U117" s="8" t="s">
        <v>31</v>
      </c>
      <c r="V117" s="8" t="s">
        <v>31</v>
      </c>
      <c r="W117" s="7" t="s">
        <v>37</v>
      </c>
      <c r="X117" s="9" t="s">
        <v>37</v>
      </c>
    </row>
    <row r="118" spans="1:24" hidden="1" x14ac:dyDescent="0.25">
      <c r="A118" s="2" t="s">
        <v>867</v>
      </c>
      <c r="B118" s="3" t="s">
        <v>868</v>
      </c>
      <c r="C118" s="3" t="s">
        <v>869</v>
      </c>
      <c r="D118" s="3" t="s">
        <v>870</v>
      </c>
      <c r="E118" s="3" t="s">
        <v>27</v>
      </c>
      <c r="F118" s="3" t="s">
        <v>871</v>
      </c>
      <c r="G118" s="3" t="s">
        <v>152</v>
      </c>
      <c r="H118" s="4" t="s">
        <v>872</v>
      </c>
      <c r="I118" s="4" t="s">
        <v>873</v>
      </c>
      <c r="J118" s="4" t="s">
        <v>874</v>
      </c>
      <c r="K118" s="4" t="s">
        <v>875</v>
      </c>
      <c r="L118" s="3" t="s">
        <v>295</v>
      </c>
      <c r="M118" s="3" t="s">
        <v>750</v>
      </c>
      <c r="N118" s="3" t="s">
        <v>333</v>
      </c>
      <c r="O118" s="10">
        <v>16000243</v>
      </c>
      <c r="P118" s="4" t="e">
        <f>VLOOKUP(O118,'[1]Duties-05-07-2022-1311'!$AA$4:$AB$65,2,0)</f>
        <v>#N/A</v>
      </c>
      <c r="Q118" s="4" t="e">
        <f>VLOOKUP(O118,'[1]Duties-05-07-2022-1311'!$AA$4:$AC$65,3,0)</f>
        <v>#N/A</v>
      </c>
      <c r="R118" s="4" t="s">
        <v>31</v>
      </c>
      <c r="S118" s="4" t="s">
        <v>31</v>
      </c>
      <c r="T118" s="4" t="s">
        <v>31</v>
      </c>
      <c r="U118" s="4" t="s">
        <v>31</v>
      </c>
      <c r="V118" s="4" t="s">
        <v>31</v>
      </c>
      <c r="W118" s="3" t="s">
        <v>37</v>
      </c>
      <c r="X118" s="5" t="s">
        <v>37</v>
      </c>
    </row>
    <row r="119" spans="1:24" hidden="1" x14ac:dyDescent="0.25">
      <c r="A119" s="6" t="s">
        <v>876</v>
      </c>
      <c r="B119" s="7" t="s">
        <v>877</v>
      </c>
      <c r="C119" s="7" t="s">
        <v>878</v>
      </c>
      <c r="D119" s="7" t="s">
        <v>870</v>
      </c>
      <c r="E119" s="7" t="s">
        <v>27</v>
      </c>
      <c r="F119" s="7" t="s">
        <v>871</v>
      </c>
      <c r="G119" s="7" t="s">
        <v>29</v>
      </c>
      <c r="H119" s="8" t="s">
        <v>879</v>
      </c>
      <c r="I119" s="8" t="s">
        <v>31</v>
      </c>
      <c r="J119" s="8" t="s">
        <v>880</v>
      </c>
      <c r="K119" s="8" t="s">
        <v>881</v>
      </c>
      <c r="L119" s="7" t="s">
        <v>295</v>
      </c>
      <c r="M119" s="7" t="s">
        <v>750</v>
      </c>
      <c r="N119" s="7" t="s">
        <v>333</v>
      </c>
      <c r="O119" s="10">
        <v>16000244</v>
      </c>
      <c r="P119" s="4" t="e">
        <f>VLOOKUP(O119,'[1]Duties-05-07-2022-1311'!$AA$4:$AB$65,2,0)</f>
        <v>#N/A</v>
      </c>
      <c r="Q119" s="4" t="e">
        <f>VLOOKUP(O119,'[1]Duties-05-07-2022-1311'!$AA$4:$AC$65,3,0)</f>
        <v>#N/A</v>
      </c>
      <c r="R119" s="8" t="s">
        <v>31</v>
      </c>
      <c r="S119" s="8" t="s">
        <v>31</v>
      </c>
      <c r="T119" s="8" t="s">
        <v>31</v>
      </c>
      <c r="U119" s="8" t="s">
        <v>31</v>
      </c>
      <c r="V119" s="8" t="s">
        <v>31</v>
      </c>
      <c r="W119" s="7" t="s">
        <v>37</v>
      </c>
      <c r="X119" s="9" t="s">
        <v>37</v>
      </c>
    </row>
    <row r="120" spans="1:24" hidden="1" x14ac:dyDescent="0.25">
      <c r="A120" s="2" t="s">
        <v>882</v>
      </c>
      <c r="B120" s="3" t="s">
        <v>883</v>
      </c>
      <c r="C120" s="3" t="s">
        <v>884</v>
      </c>
      <c r="D120" s="3" t="s">
        <v>247</v>
      </c>
      <c r="E120" s="3" t="s">
        <v>27</v>
      </c>
      <c r="F120" s="3" t="s">
        <v>885</v>
      </c>
      <c r="G120" s="3" t="s">
        <v>77</v>
      </c>
      <c r="H120" s="4" t="s">
        <v>886</v>
      </c>
      <c r="I120" s="4" t="s">
        <v>873</v>
      </c>
      <c r="J120" s="4" t="s">
        <v>887</v>
      </c>
      <c r="K120" s="4" t="s">
        <v>888</v>
      </c>
      <c r="L120" s="3" t="s">
        <v>414</v>
      </c>
      <c r="M120" s="3" t="s">
        <v>502</v>
      </c>
      <c r="N120" s="3" t="s">
        <v>503</v>
      </c>
      <c r="O120" s="10">
        <v>16000253</v>
      </c>
      <c r="P120" s="4" t="e">
        <f>VLOOKUP(O120,'[1]Duties-05-07-2022-1311'!$AA$4:$AB$65,2,0)</f>
        <v>#N/A</v>
      </c>
      <c r="Q120" s="4" t="e">
        <f>VLOOKUP(O120,'[1]Duties-05-07-2022-1311'!$AA$4:$AC$65,3,0)</f>
        <v>#N/A</v>
      </c>
      <c r="R120" s="4" t="s">
        <v>31</v>
      </c>
      <c r="S120" s="4" t="s">
        <v>31</v>
      </c>
      <c r="T120" s="4" t="s">
        <v>31</v>
      </c>
      <c r="U120" s="4" t="s">
        <v>31</v>
      </c>
      <c r="V120" s="4" t="s">
        <v>31</v>
      </c>
      <c r="W120" s="3" t="s">
        <v>37</v>
      </c>
      <c r="X120" s="5" t="s">
        <v>37</v>
      </c>
    </row>
    <row r="121" spans="1:24" hidden="1" x14ac:dyDescent="0.25">
      <c r="A121" s="6" t="s">
        <v>889</v>
      </c>
      <c r="B121" s="7" t="s">
        <v>890</v>
      </c>
      <c r="C121" s="7" t="s">
        <v>891</v>
      </c>
      <c r="D121" s="7" t="s">
        <v>263</v>
      </c>
      <c r="E121" s="7" t="s">
        <v>27</v>
      </c>
      <c r="F121" s="7" t="s">
        <v>264</v>
      </c>
      <c r="G121" s="7" t="s">
        <v>29</v>
      </c>
      <c r="H121" s="8" t="s">
        <v>808</v>
      </c>
      <c r="I121" s="8" t="s">
        <v>31</v>
      </c>
      <c r="J121" s="8" t="s">
        <v>809</v>
      </c>
      <c r="K121" s="8" t="s">
        <v>810</v>
      </c>
      <c r="L121" s="7" t="s">
        <v>295</v>
      </c>
      <c r="M121" s="7" t="s">
        <v>750</v>
      </c>
      <c r="N121" s="7" t="s">
        <v>333</v>
      </c>
      <c r="O121" s="10">
        <v>16000257</v>
      </c>
      <c r="P121" s="4" t="e">
        <f>VLOOKUP(O121,'[1]Duties-05-07-2022-1311'!$AA$4:$AB$65,2,0)</f>
        <v>#N/A</v>
      </c>
      <c r="Q121" s="4" t="e">
        <f>VLOOKUP(O121,'[1]Duties-05-07-2022-1311'!$AA$4:$AC$65,3,0)</f>
        <v>#N/A</v>
      </c>
      <c r="R121" s="8" t="s">
        <v>31</v>
      </c>
      <c r="S121" s="8" t="s">
        <v>31</v>
      </c>
      <c r="T121" s="8" t="s">
        <v>31</v>
      </c>
      <c r="U121" s="8" t="s">
        <v>31</v>
      </c>
      <c r="V121" s="8" t="s">
        <v>31</v>
      </c>
      <c r="W121" s="7" t="s">
        <v>37</v>
      </c>
      <c r="X121" s="9" t="s">
        <v>37</v>
      </c>
    </row>
    <row r="122" spans="1:24" hidden="1" x14ac:dyDescent="0.25">
      <c r="A122" s="2" t="s">
        <v>892</v>
      </c>
      <c r="B122" s="3" t="s">
        <v>893</v>
      </c>
      <c r="C122" s="3" t="s">
        <v>894</v>
      </c>
      <c r="D122" s="3" t="s">
        <v>852</v>
      </c>
      <c r="E122" s="3" t="s">
        <v>27</v>
      </c>
      <c r="F122" s="3" t="s">
        <v>853</v>
      </c>
      <c r="G122" s="3" t="s">
        <v>29</v>
      </c>
      <c r="H122" s="4" t="s">
        <v>895</v>
      </c>
      <c r="I122" s="4" t="s">
        <v>108</v>
      </c>
      <c r="J122" s="4" t="s">
        <v>896</v>
      </c>
      <c r="K122" s="4" t="s">
        <v>897</v>
      </c>
      <c r="L122" s="3" t="s">
        <v>82</v>
      </c>
      <c r="M122" s="3" t="s">
        <v>83</v>
      </c>
      <c r="N122" s="3" t="s">
        <v>84</v>
      </c>
      <c r="O122" s="10">
        <v>16000258</v>
      </c>
      <c r="P122" s="4" t="e">
        <f>VLOOKUP(O122,'[1]Duties-05-07-2022-1311'!$AA$4:$AB$65,2,0)</f>
        <v>#N/A</v>
      </c>
      <c r="Q122" s="4" t="e">
        <f>VLOOKUP(O122,'[1]Duties-05-07-2022-1311'!$AA$4:$AC$65,3,0)</f>
        <v>#N/A</v>
      </c>
      <c r="R122" s="4" t="s">
        <v>31</v>
      </c>
      <c r="S122" s="4" t="s">
        <v>31</v>
      </c>
      <c r="T122" s="4" t="s">
        <v>31</v>
      </c>
      <c r="U122" s="4" t="s">
        <v>31</v>
      </c>
      <c r="V122" s="4" t="s">
        <v>31</v>
      </c>
      <c r="W122" s="3" t="s">
        <v>37</v>
      </c>
      <c r="X122" s="5" t="s">
        <v>37</v>
      </c>
    </row>
    <row r="123" spans="1:24" hidden="1" x14ac:dyDescent="0.25">
      <c r="A123" s="6" t="s">
        <v>898</v>
      </c>
      <c r="B123" s="7" t="s">
        <v>899</v>
      </c>
      <c r="C123" s="7" t="s">
        <v>900</v>
      </c>
      <c r="D123" s="7" t="s">
        <v>901</v>
      </c>
      <c r="E123" s="7" t="s">
        <v>27</v>
      </c>
      <c r="F123" s="7" t="s">
        <v>902</v>
      </c>
      <c r="G123" s="7" t="s">
        <v>116</v>
      </c>
      <c r="H123" s="8" t="s">
        <v>903</v>
      </c>
      <c r="I123" s="8" t="s">
        <v>31</v>
      </c>
      <c r="J123" s="8" t="s">
        <v>904</v>
      </c>
      <c r="K123" s="8" t="s">
        <v>905</v>
      </c>
      <c r="L123" s="7" t="s">
        <v>273</v>
      </c>
      <c r="M123" s="7" t="s">
        <v>60</v>
      </c>
      <c r="N123" s="7" t="s">
        <v>61</v>
      </c>
      <c r="O123" s="10">
        <v>16000251</v>
      </c>
      <c r="P123" s="4" t="e">
        <f>VLOOKUP(O123,'[1]Duties-05-07-2022-1311'!$AA$4:$AB$65,2,0)</f>
        <v>#N/A</v>
      </c>
      <c r="Q123" s="4" t="e">
        <f>VLOOKUP(O123,'[1]Duties-05-07-2022-1311'!$AA$4:$AC$65,3,0)</f>
        <v>#N/A</v>
      </c>
      <c r="R123" s="8" t="s">
        <v>31</v>
      </c>
      <c r="S123" s="8" t="s">
        <v>31</v>
      </c>
      <c r="T123" s="8" t="s">
        <v>31</v>
      </c>
      <c r="U123" s="8" t="s">
        <v>31</v>
      </c>
      <c r="V123" s="8" t="s">
        <v>31</v>
      </c>
      <c r="W123" s="7" t="s">
        <v>37</v>
      </c>
      <c r="X123" s="9" t="s">
        <v>37</v>
      </c>
    </row>
    <row r="124" spans="1:24" hidden="1" x14ac:dyDescent="0.25">
      <c r="A124" s="2" t="s">
        <v>906</v>
      </c>
      <c r="B124" s="3" t="s">
        <v>907</v>
      </c>
      <c r="C124" s="3" t="s">
        <v>908</v>
      </c>
      <c r="D124" s="3" t="s">
        <v>909</v>
      </c>
      <c r="E124" s="3" t="s">
        <v>27</v>
      </c>
      <c r="F124" s="3" t="s">
        <v>910</v>
      </c>
      <c r="G124" s="3" t="s">
        <v>116</v>
      </c>
      <c r="H124" s="4" t="s">
        <v>911</v>
      </c>
      <c r="I124" s="4" t="s">
        <v>108</v>
      </c>
      <c r="J124" s="4" t="s">
        <v>912</v>
      </c>
      <c r="K124" s="4" t="s">
        <v>913</v>
      </c>
      <c r="L124" s="3" t="s">
        <v>414</v>
      </c>
      <c r="M124" s="3" t="s">
        <v>502</v>
      </c>
      <c r="N124" s="3" t="s">
        <v>503</v>
      </c>
      <c r="O124" s="10">
        <v>16000261</v>
      </c>
      <c r="P124" s="4" t="e">
        <f>VLOOKUP(O124,'[1]Duties-05-07-2022-1311'!$AA$4:$AB$65,2,0)</f>
        <v>#N/A</v>
      </c>
      <c r="Q124" s="4" t="e">
        <f>VLOOKUP(O124,'[1]Duties-05-07-2022-1311'!$AA$4:$AC$65,3,0)</f>
        <v>#N/A</v>
      </c>
      <c r="R124" s="4" t="s">
        <v>31</v>
      </c>
      <c r="S124" s="4" t="s">
        <v>31</v>
      </c>
      <c r="T124" s="4" t="s">
        <v>31</v>
      </c>
      <c r="U124" s="4" t="s">
        <v>31</v>
      </c>
      <c r="V124" s="4" t="s">
        <v>31</v>
      </c>
      <c r="W124" s="3" t="s">
        <v>37</v>
      </c>
      <c r="X124" s="5" t="s">
        <v>37</v>
      </c>
    </row>
    <row r="125" spans="1:24" hidden="1" x14ac:dyDescent="0.25">
      <c r="A125" s="6" t="s">
        <v>914</v>
      </c>
      <c r="B125" s="7" t="s">
        <v>915</v>
      </c>
      <c r="C125" s="7" t="s">
        <v>916</v>
      </c>
      <c r="D125" s="7" t="s">
        <v>909</v>
      </c>
      <c r="E125" s="7" t="s">
        <v>27</v>
      </c>
      <c r="F125" s="7" t="s">
        <v>910</v>
      </c>
      <c r="G125" s="7" t="s">
        <v>29</v>
      </c>
      <c r="H125" s="8" t="s">
        <v>917</v>
      </c>
      <c r="I125" s="8" t="s">
        <v>31</v>
      </c>
      <c r="J125" s="8" t="s">
        <v>918</v>
      </c>
      <c r="K125" s="8" t="s">
        <v>919</v>
      </c>
      <c r="L125" s="7" t="s">
        <v>414</v>
      </c>
      <c r="M125" s="7" t="s">
        <v>502</v>
      </c>
      <c r="N125" s="7" t="s">
        <v>503</v>
      </c>
      <c r="O125" s="10">
        <v>16000262</v>
      </c>
      <c r="P125" s="4" t="e">
        <f>VLOOKUP(O125,'[1]Duties-05-07-2022-1311'!$AA$4:$AB$65,2,0)</f>
        <v>#N/A</v>
      </c>
      <c r="Q125" s="4" t="e">
        <f>VLOOKUP(O125,'[1]Duties-05-07-2022-1311'!$AA$4:$AC$65,3,0)</f>
        <v>#N/A</v>
      </c>
      <c r="R125" s="8" t="s">
        <v>31</v>
      </c>
      <c r="S125" s="8" t="s">
        <v>31</v>
      </c>
      <c r="T125" s="8" t="s">
        <v>31</v>
      </c>
      <c r="U125" s="8" t="s">
        <v>31</v>
      </c>
      <c r="V125" s="8" t="s">
        <v>31</v>
      </c>
      <c r="W125" s="7" t="s">
        <v>37</v>
      </c>
      <c r="X125" s="9" t="s">
        <v>37</v>
      </c>
    </row>
    <row r="126" spans="1:24" hidden="1" x14ac:dyDescent="0.25">
      <c r="A126" s="2" t="s">
        <v>920</v>
      </c>
      <c r="B126" s="3" t="s">
        <v>921</v>
      </c>
      <c r="C126" s="3" t="s">
        <v>922</v>
      </c>
      <c r="D126" s="3" t="s">
        <v>263</v>
      </c>
      <c r="E126" s="3" t="s">
        <v>27</v>
      </c>
      <c r="F126" s="3" t="s">
        <v>264</v>
      </c>
      <c r="G126" s="3" t="s">
        <v>116</v>
      </c>
      <c r="H126" s="4" t="s">
        <v>265</v>
      </c>
      <c r="I126" s="4" t="s">
        <v>31</v>
      </c>
      <c r="J126" s="4" t="s">
        <v>266</v>
      </c>
      <c r="K126" s="4" t="s">
        <v>267</v>
      </c>
      <c r="L126" s="3" t="s">
        <v>414</v>
      </c>
      <c r="M126" s="3" t="s">
        <v>502</v>
      </c>
      <c r="N126" s="3" t="s">
        <v>503</v>
      </c>
      <c r="O126" s="10">
        <v>16000276</v>
      </c>
      <c r="P126" s="4" t="e">
        <f>VLOOKUP(O126,'[1]Duties-05-07-2022-1311'!$AA$4:$AB$65,2,0)</f>
        <v>#N/A</v>
      </c>
      <c r="Q126" s="4" t="e">
        <f>VLOOKUP(O126,'[1]Duties-05-07-2022-1311'!$AA$4:$AC$65,3,0)</f>
        <v>#N/A</v>
      </c>
      <c r="R126" s="4" t="s">
        <v>31</v>
      </c>
      <c r="S126" s="4" t="s">
        <v>31</v>
      </c>
      <c r="T126" s="4" t="s">
        <v>31</v>
      </c>
      <c r="U126" s="4" t="s">
        <v>31</v>
      </c>
      <c r="V126" s="4" t="s">
        <v>31</v>
      </c>
      <c r="W126" s="3" t="s">
        <v>37</v>
      </c>
      <c r="X126" s="5" t="s">
        <v>37</v>
      </c>
    </row>
  </sheetData>
  <autoFilter ref="A1:X126">
    <filterColumn colId="15">
      <filters>
        <filter val="1003"/>
        <filter val="1029"/>
        <filter val="1042"/>
        <filter val="1500"/>
        <filter val="1600"/>
        <filter val="1608"/>
        <filter val="1626"/>
        <filter val="1644"/>
        <filter val="1704"/>
        <filter val="1725"/>
        <filter val="1821"/>
        <filter val="1850"/>
        <filter val="19975"/>
        <filter val="20482"/>
        <filter val="2084"/>
        <filter val="2120"/>
        <filter val="2450.5"/>
        <filter val="2469"/>
        <filter val="2846"/>
        <filter val="2862"/>
        <filter val="2921.5"/>
        <filter val="2999.5"/>
        <filter val="3000"/>
        <filter val="3180"/>
        <filter val="3184"/>
        <filter val="3215"/>
        <filter val="3234"/>
        <filter val="3283"/>
        <filter val="3356"/>
        <filter val="3441.5"/>
        <filter val="3500"/>
        <filter val="3553.5"/>
        <filter val="3576"/>
        <filter val="3650.5"/>
        <filter val="3683.5"/>
        <filter val="3720"/>
        <filter val="4023"/>
        <filter val="4480.5"/>
        <filter val="4732.5"/>
        <filter val="4750"/>
        <filter val="4858.75"/>
        <filter val="5060"/>
        <filter val="5139"/>
        <filter val="5182.5"/>
        <filter val="5391"/>
        <filter val="5951"/>
        <filter val="6945"/>
        <filter val="7114"/>
        <filter val="7312"/>
        <filter val="7465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Purvesh Shah</dc:creator>
  <cp:lastModifiedBy>Purvesh Shah</cp:lastModifiedBy>
  <dcterms:created xsi:type="dcterms:W3CDTF">2022-08-24T08:00:29Z</dcterms:created>
  <dcterms:modified xsi:type="dcterms:W3CDTF">2022-08-24T08:00:29Z</dcterms:modified>
</cp:coreProperties>
</file>