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ender bill 2022-23\Vender Bill working\Vender Bill\RAC\Adoc\2023-24\Dec-23\Sabra\"/>
    </mc:Choice>
  </mc:AlternateContent>
  <bookViews>
    <workbookView xWindow="0" yWindow="0" windowWidth="23040" windowHeight="7404"/>
  </bookViews>
  <sheets>
    <sheet name="Sheet1" sheetId="1" r:id="rId1"/>
  </sheets>
  <externalReferences>
    <externalReference r:id="rId2"/>
  </externalReferences>
  <calcPr calcId="162913"/>
</workbook>
</file>

<file path=xl/calcChain.xml><?xml version="1.0" encoding="utf-8"?>
<calcChain xmlns="http://schemas.openxmlformats.org/spreadsheetml/2006/main">
  <c r="V3" i="1" l="1"/>
  <c r="V4" i="1"/>
  <c r="V5" i="1"/>
  <c r="V6" i="1"/>
  <c r="V7" i="1"/>
  <c r="V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0" i="1"/>
  <c r="V51" i="1"/>
  <c r="V52" i="1"/>
  <c r="V53" i="1"/>
  <c r="V54" i="1"/>
  <c r="V55" i="1"/>
  <c r="V56" i="1"/>
  <c r="V57" i="1"/>
  <c r="V58" i="1"/>
  <c r="V59" i="1"/>
  <c r="V60" i="1"/>
  <c r="V61" i="1"/>
  <c r="V62" i="1"/>
  <c r="V63" i="1"/>
  <c r="V64" i="1"/>
  <c r="V65" i="1"/>
  <c r="V2" i="1"/>
  <c r="C2" i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</calcChain>
</file>

<file path=xl/sharedStrings.xml><?xml version="1.0" encoding="utf-8"?>
<sst xmlns="http://schemas.openxmlformats.org/spreadsheetml/2006/main" count="535" uniqueCount="239">
  <si>
    <t>S.No.</t>
  </si>
  <si>
    <t>Order ID</t>
  </si>
  <si>
    <t>Invoice ID</t>
  </si>
  <si>
    <t>Customer</t>
  </si>
  <si>
    <t>Outsource Company</t>
  </si>
  <si>
    <t>Passenger Name</t>
  </si>
  <si>
    <t>Order Type</t>
  </si>
  <si>
    <t>Basic Fare</t>
  </si>
  <si>
    <t>Sundry Amount</t>
  </si>
  <si>
    <t>Tax Amount</t>
  </si>
  <si>
    <t>Total Fare</t>
  </si>
  <si>
    <t>Vehicle ID</t>
  </si>
  <si>
    <t>Driver</t>
  </si>
  <si>
    <t>Driver Mobile No</t>
  </si>
  <si>
    <t>OutSource Basic Fare</t>
  </si>
  <si>
    <t>OutSource Sundry Amount</t>
  </si>
  <si>
    <t>Central GST</t>
  </si>
  <si>
    <t>State GST</t>
  </si>
  <si>
    <t>Inter GST</t>
  </si>
  <si>
    <t>OutSource Tax Amount</t>
  </si>
  <si>
    <t>Outsource Cost</t>
  </si>
  <si>
    <t>Vendor Billing No</t>
  </si>
  <si>
    <t>Vendor Billing Date</t>
  </si>
  <si>
    <t>ASK WEALTH ADVISORS PVT LTD</t>
  </si>
  <si>
    <t>SABRA TOURS &amp; TRAVELS</t>
  </si>
  <si>
    <t>Rajesh Nambiar</t>
  </si>
  <si>
    <t>G/G : 8/80</t>
  </si>
  <si>
    <t>Sunil</t>
  </si>
  <si>
    <t>GA03N6982</t>
  </si>
  <si>
    <t>GA03AH7496</t>
  </si>
  <si>
    <t>DR/GOA/23-24/31000436</t>
  </si>
  <si>
    <t>CIGA24/018000016</t>
  </si>
  <si>
    <t>ICICI BANK LIMITED</t>
  </si>
  <si>
    <t>Mr HARSH PRIYANI</t>
  </si>
  <si>
    <t>G/G : 12/120</t>
  </si>
  <si>
    <t>GA03W8367</t>
  </si>
  <si>
    <t>Sadik</t>
  </si>
  <si>
    <t>DR/GOA/23-24/31000434</t>
  </si>
  <si>
    <t>CIGA24/018000015</t>
  </si>
  <si>
    <t>GALDERMA INDIA PRIVATE LIMITED</t>
  </si>
  <si>
    <t>Mohit Chaturvedi</t>
  </si>
  <si>
    <t>GA03AH3903</t>
  </si>
  <si>
    <t>Delip</t>
  </si>
  <si>
    <t>DR/GOA/23-24/31000435</t>
  </si>
  <si>
    <t>DR/GOA/23-24/31000449</t>
  </si>
  <si>
    <t>CGOA24/031000274</t>
  </si>
  <si>
    <t>DR/GOA/23-24/31000450</t>
  </si>
  <si>
    <t>CGOA24/031000275</t>
  </si>
  <si>
    <t>DR/GOA/23-24/31000440</t>
  </si>
  <si>
    <t>CIGA24/018000018</t>
  </si>
  <si>
    <t>CEAT LIMITED</t>
  </si>
  <si>
    <t>Kunal Khurana</t>
  </si>
  <si>
    <t>Imran</t>
  </si>
  <si>
    <t>DR/GOA/23-24/31000455</t>
  </si>
  <si>
    <t>Bhagirath Gadhavi</t>
  </si>
  <si>
    <t>GA03N0987</t>
  </si>
  <si>
    <t>Mahesh</t>
  </si>
  <si>
    <t>DR/GOA/23-24/31000459</t>
  </si>
  <si>
    <t>Daniel Raj</t>
  </si>
  <si>
    <t>GA03AH3757</t>
  </si>
  <si>
    <t>Pradeep</t>
  </si>
  <si>
    <t>DR/GOA/23-24/31000454</t>
  </si>
  <si>
    <t>Sreejesh A</t>
  </si>
  <si>
    <t>GA03V0122</t>
  </si>
  <si>
    <t>MEHBOOB</t>
  </si>
  <si>
    <t>DR/GOA/23-24/31000456</t>
  </si>
  <si>
    <t>DR/GOA/23-24/31000443</t>
  </si>
  <si>
    <t>DR/GOA/23-24/31000460</t>
  </si>
  <si>
    <t>DR/GOA/23-24/31000464</t>
  </si>
  <si>
    <t>Varghese CM</t>
  </si>
  <si>
    <t>GA07F0614</t>
  </si>
  <si>
    <t>Asif</t>
  </si>
  <si>
    <t>DR/GOA/23-24/31000441</t>
  </si>
  <si>
    <t>Ajaykumar  Mansukhbhai Parmar</t>
  </si>
  <si>
    <t>GA03V3756</t>
  </si>
  <si>
    <t>Kasim</t>
  </si>
  <si>
    <t>DR/GOA/23-24/31000465</t>
  </si>
  <si>
    <t>DR/GOA/23-24/31000444</t>
  </si>
  <si>
    <t>GA07T0463</t>
  </si>
  <si>
    <t>Chandru</t>
  </si>
  <si>
    <t>DR/GOA/23-24/31000461</t>
  </si>
  <si>
    <t>DR/GOA/23-24/31000476</t>
  </si>
  <si>
    <t>Vidur Anand</t>
  </si>
  <si>
    <t>DR/GOA/23-24/31000458</t>
  </si>
  <si>
    <t>DR/GOA/23-24/31000467</t>
  </si>
  <si>
    <t>Amol Bankar</t>
  </si>
  <si>
    <t>GA03AJ7664</t>
  </si>
  <si>
    <t>Sufian</t>
  </si>
  <si>
    <t>DR/GOA/23-24/31000462</t>
  </si>
  <si>
    <t>DR/GOA/23-24/31000468</t>
  </si>
  <si>
    <t>DR/GOA/23-24/31000483</t>
  </si>
  <si>
    <t>Sreejesh  A</t>
  </si>
  <si>
    <t>DR/GOA/23-24/31000442</t>
  </si>
  <si>
    <t>Soham Bambulkar</t>
  </si>
  <si>
    <t>GA03V3757</t>
  </si>
  <si>
    <t>DR/GOA/23-24/31000485</t>
  </si>
  <si>
    <t>CGOA24/031000278</t>
  </si>
  <si>
    <t>AVENDUS WEALTH MANAGEMENT PRIVATE LIMITED</t>
  </si>
  <si>
    <t>Mr. Nikhil Vidyarthi</t>
  </si>
  <si>
    <t>GA03T1828</t>
  </si>
  <si>
    <t>Farooq</t>
  </si>
  <si>
    <t>DR/GOA/23-24/31000497</t>
  </si>
  <si>
    <t>CGOA24/031000279</t>
  </si>
  <si>
    <t>IDEMITSU LUBE INDIA PRIVATE LIMITED</t>
  </si>
  <si>
    <t>Rahul Vora</t>
  </si>
  <si>
    <t>GA03AH3934</t>
  </si>
  <si>
    <t>Ramesh</t>
  </si>
  <si>
    <t>DR/GOA/23-24/31000490</t>
  </si>
  <si>
    <t>CGOA24/031000276</t>
  </si>
  <si>
    <t>GopiKrishna Koti</t>
  </si>
  <si>
    <t>GA03AH7664</t>
  </si>
  <si>
    <t>DR/GOA/23-24/31000491</t>
  </si>
  <si>
    <t>CGOA24/031000294</t>
  </si>
  <si>
    <t>Brijesh Tomar</t>
  </si>
  <si>
    <t>Ayyas</t>
  </si>
  <si>
    <t>DR/GOA/23-24/31000492</t>
  </si>
  <si>
    <t>CGOA24/031000280</t>
  </si>
  <si>
    <t>Kapil Gandhi</t>
  </si>
  <si>
    <t>Anil</t>
  </si>
  <si>
    <t>DR/GOA/23-24/31000494</t>
  </si>
  <si>
    <t>CGOA24/031000281</t>
  </si>
  <si>
    <t>Ryuta Takeda</t>
  </si>
  <si>
    <t>GA7F0029</t>
  </si>
  <si>
    <t>Joy</t>
  </si>
  <si>
    <t>DR/GOA/23-24/31000493</t>
  </si>
  <si>
    <t>CGOA24/031000282</t>
  </si>
  <si>
    <t>Rahul Lawaniya</t>
  </si>
  <si>
    <t>GA07F7221</t>
  </si>
  <si>
    <t>SHAHID</t>
  </si>
  <si>
    <t>DR/GOA/23-24/31000498</t>
  </si>
  <si>
    <t>CGOA24/031000283</t>
  </si>
  <si>
    <t>KARIX MOBILE PRIVATE LIMITED</t>
  </si>
  <si>
    <t>Swateeshwar Kumar</t>
  </si>
  <si>
    <t>DR/GOA/23-24/31000495</t>
  </si>
  <si>
    <t>CGOA24/031000277</t>
  </si>
  <si>
    <t>Toshinari Ogura</t>
  </si>
  <si>
    <t>GA03V1659</t>
  </si>
  <si>
    <t>Iliyas</t>
  </si>
  <si>
    <t>DR/GOA/23-24/31000496</t>
  </si>
  <si>
    <t>CGOA24/031000298</t>
  </si>
  <si>
    <t>Akira Kitagawa</t>
  </si>
  <si>
    <t>DR/GOA/23-24/31000470</t>
  </si>
  <si>
    <t>CIGA24/018000017</t>
  </si>
  <si>
    <t>MERCER CONSULTING (INDIA) PRIVATE LIMITED</t>
  </si>
  <si>
    <t>Mr Arvind Laddha</t>
  </si>
  <si>
    <t>DR/GOA/23-24/31000466</t>
  </si>
  <si>
    <t>Mr Creswill Miranda ,Rajesh Iyer</t>
  </si>
  <si>
    <t>GA03AH1550</t>
  </si>
  <si>
    <t>Azim</t>
  </si>
  <si>
    <t>DR/GOA/23-24/31000471</t>
  </si>
  <si>
    <t>GA08V7912</t>
  </si>
  <si>
    <t>Nilesh</t>
  </si>
  <si>
    <t>DR/GOA/23-24/31000502</t>
  </si>
  <si>
    <t>CGOA24/031000284</t>
  </si>
  <si>
    <t>DR/GOA/23-24/31000472</t>
  </si>
  <si>
    <t>Mrs SHILPA JHA</t>
  </si>
  <si>
    <t>DR/GOA/23-24/31000500</t>
  </si>
  <si>
    <t>Mr JALPESH MEHTA</t>
  </si>
  <si>
    <t>DR/GOA/23-24/31000473</t>
  </si>
  <si>
    <t>DR/GOA/23-24/31000522</t>
  </si>
  <si>
    <t>DR/GOA/23-24/31000451</t>
  </si>
  <si>
    <t>CGOA24/031000299</t>
  </si>
  <si>
    <t>ASK INVESTMENT MANAGERS LIMITED</t>
  </si>
  <si>
    <t>Kuldeep Gangwar</t>
  </si>
  <si>
    <t>GA03V2616</t>
  </si>
  <si>
    <t>Sanju</t>
  </si>
  <si>
    <t>DR/GOA/23-24/31000514</t>
  </si>
  <si>
    <t>CGOA24/031000291</t>
  </si>
  <si>
    <t>Prakash Venkataraman</t>
  </si>
  <si>
    <t>DR/GOA/23-24/31000516</t>
  </si>
  <si>
    <t>CGOA24/031000292</t>
  </si>
  <si>
    <t>Sunil Kumar Champati</t>
  </si>
  <si>
    <t>GA07T1458</t>
  </si>
  <si>
    <t>Tofiq</t>
  </si>
  <si>
    <t>DR/GOA/23-24/31000511</t>
  </si>
  <si>
    <t>CGOA24/031000290</t>
  </si>
  <si>
    <t>GA07T1459</t>
  </si>
  <si>
    <t>Raghu</t>
  </si>
  <si>
    <t>DR/GOA/23-24/31000512</t>
  </si>
  <si>
    <t>CGOA24/031000285</t>
  </si>
  <si>
    <t>GA03V1403</t>
  </si>
  <si>
    <t>sunil</t>
  </si>
  <si>
    <t>DR/GOA/23-24/31000510</t>
  </si>
  <si>
    <t>CGOA24/031000289</t>
  </si>
  <si>
    <t>GA07T1718</t>
  </si>
  <si>
    <t>Praveen kumar</t>
  </si>
  <si>
    <t>DR/GOA/23-24/31000515</t>
  </si>
  <si>
    <t>CGOA24/031000296</t>
  </si>
  <si>
    <t>GA07T0029</t>
  </si>
  <si>
    <t>DR/GOA/23-24/31000517</t>
  </si>
  <si>
    <t>CGOA24/031000286</t>
  </si>
  <si>
    <t>GAO7T1068</t>
  </si>
  <si>
    <t>IQbal</t>
  </si>
  <si>
    <t>DR/GOA/23-24/31000519</t>
  </si>
  <si>
    <t>CGOA24/031000287</t>
  </si>
  <si>
    <t>Shunsuke Kojima</t>
  </si>
  <si>
    <t>GA09U6560</t>
  </si>
  <si>
    <t>DR/GOA/23-24/31000513</t>
  </si>
  <si>
    <t>CGOA24/031000297</t>
  </si>
  <si>
    <t>GA03AH5156</t>
  </si>
  <si>
    <t>Atif Mugal</t>
  </si>
  <si>
    <t>DR/GOA/23-24/31000523</t>
  </si>
  <si>
    <t>CGOA24/031000288</t>
  </si>
  <si>
    <t>GA03W7598</t>
  </si>
  <si>
    <t>Tejas</t>
  </si>
  <si>
    <t>DR/GOA/23-24/31000518</t>
  </si>
  <si>
    <t>CGOA24/031000295</t>
  </si>
  <si>
    <t xml:space="preserve">Gajanan Dhuppe </t>
  </si>
  <si>
    <t>GA07T0290</t>
  </si>
  <si>
    <t>Saddam</t>
  </si>
  <si>
    <t>DR/GOA/23-24/31000489</t>
  </si>
  <si>
    <t>Miss PREETI  CHANDRASHEKHAR</t>
  </si>
  <si>
    <t>GA03V0702</t>
  </si>
  <si>
    <t>Kumar</t>
  </si>
  <si>
    <t>DR/GOA/23-24/31000474</t>
  </si>
  <si>
    <t>ANIL</t>
  </si>
  <si>
    <t>DR/GOA/23-24/31000452</t>
  </si>
  <si>
    <t>CGOA24/031000300</t>
  </si>
  <si>
    <t>GA07F6847</t>
  </si>
  <si>
    <t>RAJESH</t>
  </si>
  <si>
    <t>DR/GOA/23-24/31000533</t>
  </si>
  <si>
    <t>CGOA24/031000304</t>
  </si>
  <si>
    <t>Deepak Goyal</t>
  </si>
  <si>
    <t>SP G/G : 8/80</t>
  </si>
  <si>
    <t>DR/GOA/23-24/31000536</t>
  </si>
  <si>
    <t>CGOA24/031000305</t>
  </si>
  <si>
    <t>DR/GOA/23-24/31000538</t>
  </si>
  <si>
    <t>CGOA24/031000309</t>
  </si>
  <si>
    <t>DR/GOA/23-24/31000539</t>
  </si>
  <si>
    <t>CGOA24/031000310</t>
  </si>
  <si>
    <t>DR/GOA/23-24/31000540</t>
  </si>
  <si>
    <t>CGOA24/031000308</t>
  </si>
  <si>
    <t>DR/GOA/23-24/31000557</t>
  </si>
  <si>
    <t>CGOA24/031000302</t>
  </si>
  <si>
    <t>LIONEL INDIA LIMITED</t>
  </si>
  <si>
    <t>Ila Arora</t>
  </si>
  <si>
    <t>Salauddin</t>
  </si>
  <si>
    <t>DR/GOA/23-24/31000558</t>
  </si>
  <si>
    <t>CGOA24/031000303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</si>
</sst>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9"/>
      <name val="Arial"/>
    </font>
    <font>
      <sz val="10"/>
      <color indexed="8"/>
      <name val="Arial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E4A4E"/>
        <bgColor indexed="64"/>
      </patternFill>
    </fill>
    <fill>
      <patternFill patternType="solid">
        <fgColor rgb="FFF5F6F6"/>
        <bgColor indexed="64"/>
      </patternFill>
    </fill>
    <fill>
      <patternFill patternType="solid">
        <fgColor rgb="FFF0F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5F6F6"/>
      </left>
      <right style="thin">
        <color rgb="FFF5F6F6"/>
      </right>
      <top style="thin">
        <color rgb="FFF5F6F6"/>
      </top>
      <bottom style="thin">
        <color rgb="FFF5F6F6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33" borderId="10" applyNumberFormat="0" applyProtection="0">
      <alignment horizontal="left"/>
    </xf>
    <xf numFmtId="0" fontId="19" fillId="34" borderId="10" applyNumberFormat="0" applyProtection="0">
      <alignment horizontal="center"/>
    </xf>
    <xf numFmtId="0" fontId="19" fillId="34" borderId="10" applyNumberFormat="0" applyProtection="0">
      <alignment horizontal="left"/>
    </xf>
    <xf numFmtId="0" fontId="19" fillId="34" borderId="10" applyNumberFormat="0" applyProtection="0">
      <alignment horizontal="left"/>
    </xf>
    <xf numFmtId="14" fontId="19" fillId="34" borderId="10" applyProtection="0">
      <alignment horizontal="left"/>
    </xf>
    <xf numFmtId="0" fontId="19" fillId="35" borderId="10" applyNumberFormat="0" applyProtection="0">
      <alignment horizontal="center"/>
    </xf>
    <xf numFmtId="0" fontId="19" fillId="35" borderId="10" applyNumberFormat="0" applyProtection="0">
      <alignment horizontal="left"/>
    </xf>
    <xf numFmtId="0" fontId="19" fillId="35" borderId="10" applyNumberFormat="0" applyProtection="0">
      <alignment horizontal="left"/>
    </xf>
    <xf numFmtId="14" fontId="19" fillId="35" borderId="10" applyProtection="0">
      <alignment horizontal="left"/>
    </xf>
  </cellStyleXfs>
  <cellXfs count="11">
    <xf numFmtId="0" fontId="0" fillId="0" borderId="0" xfId="0"/>
    <xf numFmtId="0" fontId="18" fillId="33" borderId="10" xfId="42" applyFont="1" applyFill="1" applyBorder="1" applyAlignment="1">
      <alignment horizontal="left"/>
    </xf>
    <xf numFmtId="0" fontId="19" fillId="34" borderId="10" xfId="44" applyFont="1" applyFill="1" applyBorder="1" applyAlignment="1">
      <alignment horizontal="left"/>
    </xf>
    <xf numFmtId="0" fontId="19" fillId="35" borderId="10" xfId="48" applyFont="1" applyFill="1" applyBorder="1" applyAlignment="1">
      <alignment horizontal="left"/>
    </xf>
    <xf numFmtId="14" fontId="19" fillId="35" borderId="10" xfId="50" applyNumberFormat="1" applyFont="1" applyFill="1" applyBorder="1" applyAlignment="1">
      <alignment horizontal="left"/>
    </xf>
    <xf numFmtId="0" fontId="19" fillId="34" borderId="10" xfId="43" applyNumberFormat="1" applyFont="1" applyFill="1" applyBorder="1" applyAlignment="1">
      <alignment horizontal="center"/>
    </xf>
    <xf numFmtId="0" fontId="19" fillId="34" borderId="10" xfId="45" applyNumberFormat="1" applyFont="1" applyFill="1" applyBorder="1" applyAlignment="1">
      <alignment horizontal="left"/>
    </xf>
    <xf numFmtId="0" fontId="19" fillId="34" borderId="10" xfId="44" applyNumberFormat="1" applyFont="1" applyFill="1" applyBorder="1" applyAlignment="1">
      <alignment horizontal="left"/>
    </xf>
    <xf numFmtId="0" fontId="19" fillId="35" borderId="10" xfId="47" applyNumberFormat="1" applyFont="1" applyFill="1" applyBorder="1" applyAlignment="1">
      <alignment horizontal="center"/>
    </xf>
    <xf numFmtId="0" fontId="19" fillId="35" borderId="10" xfId="49" applyNumberFormat="1" applyFont="1" applyFill="1" applyBorder="1" applyAlignment="1">
      <alignment horizontal="left"/>
    </xf>
    <xf numFmtId="0" fontId="19" fillId="35" borderId="10" xfId="48" applyNumberFormat="1" applyFont="1" applyFill="1" applyBorder="1" applyAlignment="1">
      <alignment horizontal="left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  <cellStyle name="xls-style-1" xfId="42"/>
    <cellStyle name="xls-style-2" xfId="43"/>
    <cellStyle name="xls-style-3" xfId="44"/>
    <cellStyle name="xls-style-4" xfId="45"/>
    <cellStyle name="xls-style-5" xfId="46"/>
    <cellStyle name="xls-style-6" xfId="47"/>
    <cellStyle name="xls-style-7" xfId="48"/>
    <cellStyle name="xls-style-8" xfId="49"/>
    <cellStyle name="xls-style-9" xfId="5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Excel%20working%20-%20cabman%20Dec23%20-%20revise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2">
          <cell r="B2" t="str">
            <v>DR/GOA/23-24/31000436</v>
          </cell>
        </row>
        <row r="3">
          <cell r="B3" t="str">
            <v>DR/GOA/23-24/31000434</v>
          </cell>
        </row>
        <row r="4">
          <cell r="B4" t="str">
            <v>DR/GOA/23-24/31000435</v>
          </cell>
        </row>
        <row r="5">
          <cell r="B5" t="str">
            <v>DR/GOA/23-24/31000449</v>
          </cell>
        </row>
        <row r="6">
          <cell r="B6" t="str">
            <v>DR/GOA/23-24/31000450</v>
          </cell>
        </row>
        <row r="7">
          <cell r="B7" t="str">
            <v>DR/GOA/23-24/31000440</v>
          </cell>
        </row>
        <row r="8">
          <cell r="B8" t="str">
            <v>DR/GOA/23-24/31000455</v>
          </cell>
        </row>
        <row r="9">
          <cell r="B9" t="str">
            <v>DR/GOA/23-24/31000459</v>
          </cell>
        </row>
        <row r="10">
          <cell r="B10" t="str">
            <v>DR/GOA/23-24/31000454</v>
          </cell>
        </row>
        <row r="11">
          <cell r="B11" t="str">
            <v>DR/GOA/23-24/31000456</v>
          </cell>
        </row>
        <row r="12">
          <cell r="B12" t="str">
            <v>DR/GOA/23-24/31000443</v>
          </cell>
        </row>
        <row r="13">
          <cell r="B13" t="str">
            <v>DR/GOA/23-24/31000460</v>
          </cell>
        </row>
        <row r="14">
          <cell r="B14" t="str">
            <v>DR/GOA/23-24/31000464</v>
          </cell>
        </row>
        <row r="15">
          <cell r="B15" t="str">
            <v>DR/GOA/23-24/31000441</v>
          </cell>
        </row>
        <row r="16">
          <cell r="B16" t="str">
            <v>DR/GOA/23-24/31000465</v>
          </cell>
        </row>
        <row r="17">
          <cell r="B17" t="str">
            <v>DR/GOA/23-24/31000444</v>
          </cell>
        </row>
        <row r="18">
          <cell r="B18" t="str">
            <v>DR/GOA/23-24/31000461</v>
          </cell>
        </row>
        <row r="19">
          <cell r="B19" t="str">
            <v>DR/GOA/23-24/31000476</v>
          </cell>
        </row>
        <row r="20">
          <cell r="B20" t="str">
            <v>DR/GOA/23-24/31000458</v>
          </cell>
        </row>
        <row r="21">
          <cell r="B21" t="str">
            <v>DR/GOA/23-24/31000467</v>
          </cell>
        </row>
        <row r="22">
          <cell r="B22" t="str">
            <v>DR/GOA/23-24/31000462</v>
          </cell>
        </row>
        <row r="23">
          <cell r="B23" t="str">
            <v>DR/GOA/23-24/31000468</v>
          </cell>
        </row>
        <row r="24">
          <cell r="B24" t="str">
            <v>DR/GOA/23-24/31000483</v>
          </cell>
        </row>
        <row r="25">
          <cell r="B25" t="str">
            <v>DR/GOA/23-24/31000442</v>
          </cell>
        </row>
        <row r="26">
          <cell r="B26" t="str">
            <v>DR/GOA/23-24/31000485</v>
          </cell>
        </row>
        <row r="27">
          <cell r="B27" t="str">
            <v>DR/GOA/23-24/31000497</v>
          </cell>
        </row>
        <row r="28">
          <cell r="B28" t="str">
            <v>DR/GOA/23-24/31000490</v>
          </cell>
        </row>
        <row r="29">
          <cell r="B29" t="str">
            <v>DR/GOA/23-24/31000491</v>
          </cell>
        </row>
        <row r="30">
          <cell r="B30" t="str">
            <v>DR/GOA/23-24/31000492</v>
          </cell>
        </row>
        <row r="31">
          <cell r="B31" t="str">
            <v>DR/GOA/23-24/31000494</v>
          </cell>
        </row>
        <row r="32">
          <cell r="B32" t="str">
            <v>DR/GOA/23-24/31000493</v>
          </cell>
        </row>
        <row r="33">
          <cell r="B33" t="str">
            <v>DR/GOA/23-24/31000498</v>
          </cell>
        </row>
        <row r="34">
          <cell r="B34" t="str">
            <v>DR/GOA/23-24/31000495</v>
          </cell>
        </row>
        <row r="35">
          <cell r="B35" t="str">
            <v>DR/GOA/23-24/31000496</v>
          </cell>
        </row>
        <row r="36">
          <cell r="B36" t="str">
            <v>DR/GOA/23-24/31000470</v>
          </cell>
        </row>
        <row r="37">
          <cell r="B37" t="str">
            <v>DR/GOA/23-24/31000466</v>
          </cell>
        </row>
        <row r="38">
          <cell r="B38" t="str">
            <v>DR/GOA/23-24/31000471</v>
          </cell>
        </row>
        <row r="39">
          <cell r="B39" t="str">
            <v>DR/GOA/23-24/31000502</v>
          </cell>
        </row>
        <row r="40">
          <cell r="B40" t="str">
            <v>DR/GOA/23-24/31000472</v>
          </cell>
        </row>
        <row r="41">
          <cell r="B41" t="str">
            <v>DR/GOA/23-24/31000500</v>
          </cell>
        </row>
        <row r="42">
          <cell r="B42" t="str">
            <v>DR/GOA/23-24/31000473</v>
          </cell>
        </row>
        <row r="43">
          <cell r="B43" t="str">
            <v>DR/GOA/23-24/31000522</v>
          </cell>
        </row>
        <row r="44">
          <cell r="B44" t="str">
            <v>DR/GOA/23-24/31000451</v>
          </cell>
        </row>
        <row r="45">
          <cell r="B45" t="str">
            <v>DR/GOA/23-24/31000514</v>
          </cell>
        </row>
        <row r="46">
          <cell r="B46" t="str">
            <v>DR/GOA/23-24/31000516</v>
          </cell>
        </row>
        <row r="47">
          <cell r="B47" t="str">
            <v>DR/GOA/23-24/31000511</v>
          </cell>
        </row>
        <row r="48">
          <cell r="B48" t="str">
            <v>DR/GOA/23-24/31000512</v>
          </cell>
        </row>
        <row r="49">
          <cell r="B49" t="str">
            <v>DR/GOA/23-24/31000510</v>
          </cell>
        </row>
        <row r="50">
          <cell r="B50" t="str">
            <v>DR/GOA/23-24/31000515</v>
          </cell>
        </row>
        <row r="51">
          <cell r="B51" t="str">
            <v>DR/GOA/23-24/31000517</v>
          </cell>
        </row>
        <row r="52">
          <cell r="B52" t="str">
            <v>DR/GOA/23-24/31000519</v>
          </cell>
        </row>
        <row r="53">
          <cell r="B53" t="str">
            <v>DR/GOA/23-24/31000513</v>
          </cell>
        </row>
        <row r="54">
          <cell r="B54" t="str">
            <v>DR/GOA/23-24/31000523</v>
          </cell>
        </row>
        <row r="55">
          <cell r="B55" t="str">
            <v>DR/GOA/23-24/31000518</v>
          </cell>
        </row>
        <row r="56">
          <cell r="B56" t="str">
            <v>DR/GOA/23-24/31000489</v>
          </cell>
        </row>
        <row r="57">
          <cell r="B57" t="str">
            <v>DR/GOA/23-24/31000474</v>
          </cell>
        </row>
        <row r="58">
          <cell r="B58" t="str">
            <v>DR/GOA/23-24/31000452</v>
          </cell>
        </row>
        <row r="59">
          <cell r="B59" t="str">
            <v>DR/GOA/23-24/31000533</v>
          </cell>
        </row>
        <row r="60">
          <cell r="B60" t="str">
            <v>DR/GOA/23-24/31000536</v>
          </cell>
        </row>
        <row r="61">
          <cell r="B61" t="str">
            <v>DR/GOA/23-24/31000538</v>
          </cell>
        </row>
        <row r="62">
          <cell r="B62" t="str">
            <v>DR/GOA/23-24/31000539</v>
          </cell>
        </row>
        <row r="63">
          <cell r="B63" t="str">
            <v>DR/GOA/23-24/31000540</v>
          </cell>
        </row>
        <row r="64">
          <cell r="B64" t="str">
            <v>DR/GOA/23-24/31000557</v>
          </cell>
        </row>
        <row r="65">
          <cell r="B65" t="str">
            <v>DR/GOA/23-24/31000558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5"/>
  <sheetViews>
    <sheetView tabSelected="1" workbookViewId="0">
      <selection activeCell="A2" sqref="A2"/>
    </sheetView>
  </sheetViews>
  <sheetFormatPr defaultRowHeight="14.4" x14ac:dyDescent="0.3"/>
  <cols>
    <col min="1" max="1" width="9.21875" bestFit="1" customWidth="1"/>
    <col min="2" max="2" width="27.77734375" bestFit="1" customWidth="1"/>
    <col min="3" max="3" width="27.77734375" customWidth="1"/>
    <col min="4" max="4" width="27.77734375" bestFit="1" customWidth="1"/>
    <col min="5" max="6" width="33.33203125" bestFit="1" customWidth="1"/>
    <col min="7" max="7" width="27.77734375" bestFit="1" customWidth="1"/>
    <col min="8" max="8" width="24.109375" bestFit="1" customWidth="1"/>
    <col min="9" max="14" width="18.5546875" bestFit="1" customWidth="1"/>
    <col min="15" max="15" width="22.21875" bestFit="1" customWidth="1"/>
    <col min="16" max="21" width="24.109375" bestFit="1" customWidth="1"/>
    <col min="22" max="22" width="18.5546875" bestFit="1" customWidth="1"/>
    <col min="23" max="24" width="22.21875" bestFit="1" customWidth="1"/>
  </cols>
  <sheetData>
    <row r="1" spans="1:24" x14ac:dyDescent="0.3">
      <c r="A1" s="1" t="s">
        <v>0</v>
      </c>
      <c r="B1" s="1" t="s">
        <v>1</v>
      </c>
      <c r="C1" s="1"/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</row>
    <row r="2" spans="1:24" x14ac:dyDescent="0.3">
      <c r="A2" s="8">
        <v>1</v>
      </c>
      <c r="B2" s="3" t="s">
        <v>30</v>
      </c>
      <c r="C2" s="2" t="str">
        <f>VLOOKUP(B2:B74,[1]Sheet1!$B$2:$B$65,1,)</f>
        <v>DR/GOA/23-24/31000436</v>
      </c>
      <c r="D2" s="3" t="s">
        <v>31</v>
      </c>
      <c r="E2" s="3" t="s">
        <v>32</v>
      </c>
      <c r="F2" s="3" t="s">
        <v>24</v>
      </c>
      <c r="G2" s="3" t="s">
        <v>33</v>
      </c>
      <c r="H2" s="3" t="s">
        <v>34</v>
      </c>
      <c r="I2" s="9">
        <v>8324</v>
      </c>
      <c r="J2" s="9">
        <v>0</v>
      </c>
      <c r="K2" s="9">
        <v>998.88</v>
      </c>
      <c r="L2" s="9">
        <v>9322.8799999999992</v>
      </c>
      <c r="M2" s="3" t="s">
        <v>35</v>
      </c>
      <c r="N2" s="3" t="s">
        <v>36</v>
      </c>
      <c r="O2" s="10">
        <v>919845675477</v>
      </c>
      <c r="P2" s="9">
        <v>6804.04</v>
      </c>
      <c r="Q2" s="9">
        <v>0</v>
      </c>
      <c r="R2" s="9">
        <v>0</v>
      </c>
      <c r="S2" s="9">
        <v>0</v>
      </c>
      <c r="T2" s="9">
        <v>0</v>
      </c>
      <c r="U2" s="9">
        <v>0</v>
      </c>
      <c r="V2" s="9">
        <f>P2+Q2</f>
        <v>6804.04</v>
      </c>
      <c r="W2" s="3">
        <v>4687</v>
      </c>
      <c r="X2" s="4">
        <v>44930</v>
      </c>
    </row>
    <row r="3" spans="1:24" x14ac:dyDescent="0.3">
      <c r="A3" s="5">
        <v>2</v>
      </c>
      <c r="B3" s="2" t="s">
        <v>37</v>
      </c>
      <c r="C3" s="2" t="str">
        <f>VLOOKUP(B3:B75,[1]Sheet1!$B$2:$B$65,1,)</f>
        <v>DR/GOA/23-24/31000434</v>
      </c>
      <c r="D3" s="2" t="s">
        <v>38</v>
      </c>
      <c r="E3" s="2" t="s">
        <v>39</v>
      </c>
      <c r="F3" s="2" t="s">
        <v>24</v>
      </c>
      <c r="G3" s="2" t="s">
        <v>40</v>
      </c>
      <c r="H3" s="2" t="s">
        <v>26</v>
      </c>
      <c r="I3" s="6">
        <v>8885</v>
      </c>
      <c r="J3" s="6">
        <v>0</v>
      </c>
      <c r="K3" s="6">
        <v>1066.2</v>
      </c>
      <c r="L3" s="6">
        <v>9951.2000000000007</v>
      </c>
      <c r="M3" s="2" t="s">
        <v>41</v>
      </c>
      <c r="N3" s="2" t="s">
        <v>42</v>
      </c>
      <c r="O3" s="7">
        <v>919769055377</v>
      </c>
      <c r="P3" s="9">
        <v>7262.6</v>
      </c>
      <c r="Q3" s="9">
        <v>0</v>
      </c>
      <c r="R3" s="6">
        <v>0</v>
      </c>
      <c r="S3" s="6">
        <v>0</v>
      </c>
      <c r="T3" s="6">
        <v>0</v>
      </c>
      <c r="U3" s="6">
        <v>0</v>
      </c>
      <c r="V3" s="9">
        <f t="shared" ref="V3:V65" si="0">P3+Q3</f>
        <v>7262.6</v>
      </c>
      <c r="W3" s="3">
        <v>4687</v>
      </c>
      <c r="X3" s="4">
        <v>44930</v>
      </c>
    </row>
    <row r="4" spans="1:24" x14ac:dyDescent="0.3">
      <c r="A4" s="5">
        <v>3</v>
      </c>
      <c r="B4" s="3" t="s">
        <v>43</v>
      </c>
      <c r="C4" s="2" t="str">
        <f>VLOOKUP(B4:B76,[1]Sheet1!$B$2:$B$65,1,)</f>
        <v>DR/GOA/23-24/31000435</v>
      </c>
      <c r="D4" s="3" t="s">
        <v>38</v>
      </c>
      <c r="E4" s="3" t="s">
        <v>39</v>
      </c>
      <c r="F4" s="3" t="s">
        <v>24</v>
      </c>
      <c r="G4" s="3" t="s">
        <v>40</v>
      </c>
      <c r="H4" s="3" t="s">
        <v>26</v>
      </c>
      <c r="I4" s="9">
        <v>8300</v>
      </c>
      <c r="J4" s="9">
        <v>0</v>
      </c>
      <c r="K4" s="9">
        <v>996</v>
      </c>
      <c r="L4" s="9">
        <v>9296</v>
      </c>
      <c r="M4" s="3" t="s">
        <v>41</v>
      </c>
      <c r="N4" s="3" t="s">
        <v>42</v>
      </c>
      <c r="O4" s="10">
        <v>919769055377</v>
      </c>
      <c r="P4" s="9">
        <v>6784.42</v>
      </c>
      <c r="Q4" s="9">
        <v>0</v>
      </c>
      <c r="R4" s="9">
        <v>0</v>
      </c>
      <c r="S4" s="9">
        <v>0</v>
      </c>
      <c r="T4" s="9">
        <v>0</v>
      </c>
      <c r="U4" s="9">
        <v>0</v>
      </c>
      <c r="V4" s="9">
        <f t="shared" si="0"/>
        <v>6784.42</v>
      </c>
      <c r="W4" s="3">
        <v>4687</v>
      </c>
      <c r="X4" s="4">
        <v>44930</v>
      </c>
    </row>
    <row r="5" spans="1:24" x14ac:dyDescent="0.3">
      <c r="A5" s="5">
        <v>4</v>
      </c>
      <c r="B5" s="2" t="s">
        <v>44</v>
      </c>
      <c r="C5" s="2" t="str">
        <f>VLOOKUP(B5:B77,[1]Sheet1!$B$2:$B$65,1,)</f>
        <v>DR/GOA/23-24/31000449</v>
      </c>
      <c r="D5" s="2" t="s">
        <v>45</v>
      </c>
      <c r="E5" s="2" t="s">
        <v>23</v>
      </c>
      <c r="F5" s="2" t="s">
        <v>24</v>
      </c>
      <c r="G5" s="2" t="s">
        <v>25</v>
      </c>
      <c r="H5" s="2" t="s">
        <v>26</v>
      </c>
      <c r="I5" s="6">
        <v>7812</v>
      </c>
      <c r="J5" s="6">
        <v>200</v>
      </c>
      <c r="K5" s="6">
        <v>961.44</v>
      </c>
      <c r="L5" s="6">
        <v>8973.44</v>
      </c>
      <c r="M5" s="2" t="s">
        <v>35</v>
      </c>
      <c r="N5" s="2" t="s">
        <v>36</v>
      </c>
      <c r="O5" s="7">
        <v>919845675477</v>
      </c>
      <c r="P5" s="9">
        <v>6385.53</v>
      </c>
      <c r="Q5" s="9">
        <v>200</v>
      </c>
      <c r="R5" s="6">
        <v>0</v>
      </c>
      <c r="S5" s="6">
        <v>0</v>
      </c>
      <c r="T5" s="6">
        <v>0</v>
      </c>
      <c r="U5" s="6">
        <v>0</v>
      </c>
      <c r="V5" s="9">
        <f t="shared" si="0"/>
        <v>6585.53</v>
      </c>
      <c r="W5" s="3">
        <v>4687</v>
      </c>
      <c r="X5" s="4">
        <v>44930</v>
      </c>
    </row>
    <row r="6" spans="1:24" x14ac:dyDescent="0.3">
      <c r="A6" s="5">
        <v>5</v>
      </c>
      <c r="B6" s="3" t="s">
        <v>46</v>
      </c>
      <c r="C6" s="2" t="str">
        <f>VLOOKUP(B6:B78,[1]Sheet1!$B$2:$B$65,1,)</f>
        <v>DR/GOA/23-24/31000450</v>
      </c>
      <c r="D6" s="3" t="s">
        <v>47</v>
      </c>
      <c r="E6" s="3" t="s">
        <v>23</v>
      </c>
      <c r="F6" s="3" t="s">
        <v>24</v>
      </c>
      <c r="G6" s="3" t="s">
        <v>25</v>
      </c>
      <c r="H6" s="3" t="s">
        <v>26</v>
      </c>
      <c r="I6" s="9">
        <v>6734</v>
      </c>
      <c r="J6" s="9">
        <v>0</v>
      </c>
      <c r="K6" s="9">
        <v>808.08</v>
      </c>
      <c r="L6" s="9">
        <v>7542.08</v>
      </c>
      <c r="M6" s="3" t="s">
        <v>35</v>
      </c>
      <c r="N6" s="3" t="s">
        <v>36</v>
      </c>
      <c r="O6" s="10">
        <v>919845675477</v>
      </c>
      <c r="P6" s="9">
        <v>5504.37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f t="shared" si="0"/>
        <v>5504.37</v>
      </c>
      <c r="W6" s="3">
        <v>4687</v>
      </c>
      <c r="X6" s="4">
        <v>44930</v>
      </c>
    </row>
    <row r="7" spans="1:24" x14ac:dyDescent="0.3">
      <c r="A7" s="5">
        <v>6</v>
      </c>
      <c r="B7" s="2" t="s">
        <v>48</v>
      </c>
      <c r="C7" s="2" t="str">
        <f>VLOOKUP(B7:B79,[1]Sheet1!$B$2:$B$65,1,)</f>
        <v>DR/GOA/23-24/31000440</v>
      </c>
      <c r="D7" s="2" t="s">
        <v>49</v>
      </c>
      <c r="E7" s="2" t="s">
        <v>50</v>
      </c>
      <c r="F7" s="2" t="s">
        <v>24</v>
      </c>
      <c r="G7" s="2" t="s">
        <v>51</v>
      </c>
      <c r="H7" s="2" t="s">
        <v>26</v>
      </c>
      <c r="I7" s="6">
        <v>2794</v>
      </c>
      <c r="J7" s="6">
        <v>0</v>
      </c>
      <c r="K7" s="6">
        <v>335.28</v>
      </c>
      <c r="L7" s="6">
        <v>3129.28</v>
      </c>
      <c r="M7" s="2" t="s">
        <v>28</v>
      </c>
      <c r="N7" s="2" t="s">
        <v>52</v>
      </c>
      <c r="O7" s="7">
        <v>918830436288</v>
      </c>
      <c r="P7" s="9">
        <v>2283.8200000000002</v>
      </c>
      <c r="Q7" s="9">
        <v>0</v>
      </c>
      <c r="R7" s="6">
        <v>0</v>
      </c>
      <c r="S7" s="6">
        <v>0</v>
      </c>
      <c r="T7" s="6">
        <v>0</v>
      </c>
      <c r="U7" s="6">
        <v>0</v>
      </c>
      <c r="V7" s="9">
        <f t="shared" si="0"/>
        <v>2283.8200000000002</v>
      </c>
      <c r="W7" s="3">
        <v>4687</v>
      </c>
      <c r="X7" s="4">
        <v>44930</v>
      </c>
    </row>
    <row r="8" spans="1:24" x14ac:dyDescent="0.3">
      <c r="A8" s="5">
        <v>7</v>
      </c>
      <c r="B8" s="3" t="s">
        <v>53</v>
      </c>
      <c r="C8" s="2" t="str">
        <f>VLOOKUP(B8:B80,[1]Sheet1!$B$2:$B$65,1,)</f>
        <v>DR/GOA/23-24/31000455</v>
      </c>
      <c r="D8" s="3" t="s">
        <v>49</v>
      </c>
      <c r="E8" s="3" t="s">
        <v>50</v>
      </c>
      <c r="F8" s="3" t="s">
        <v>24</v>
      </c>
      <c r="G8" s="3" t="s">
        <v>54</v>
      </c>
      <c r="H8" s="3" t="s">
        <v>26</v>
      </c>
      <c r="I8" s="9">
        <v>2816</v>
      </c>
      <c r="J8" s="9">
        <v>0</v>
      </c>
      <c r="K8" s="9">
        <v>337.92</v>
      </c>
      <c r="L8" s="9">
        <v>3153.92</v>
      </c>
      <c r="M8" s="3" t="s">
        <v>55</v>
      </c>
      <c r="N8" s="3" t="s">
        <v>56</v>
      </c>
      <c r="O8" s="10">
        <v>918355800749</v>
      </c>
      <c r="P8" s="9">
        <v>2301.8000000000002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f t="shared" si="0"/>
        <v>2301.8000000000002</v>
      </c>
      <c r="W8" s="3">
        <v>4687</v>
      </c>
      <c r="X8" s="4">
        <v>44930</v>
      </c>
    </row>
    <row r="9" spans="1:24" x14ac:dyDescent="0.3">
      <c r="A9" s="5">
        <v>8</v>
      </c>
      <c r="B9" s="2" t="s">
        <v>57</v>
      </c>
      <c r="C9" s="2" t="str">
        <f>VLOOKUP(B9:B81,[1]Sheet1!$B$2:$B$65,1,)</f>
        <v>DR/GOA/23-24/31000459</v>
      </c>
      <c r="D9" s="2" t="s">
        <v>49</v>
      </c>
      <c r="E9" s="2" t="s">
        <v>50</v>
      </c>
      <c r="F9" s="2" t="s">
        <v>24</v>
      </c>
      <c r="G9" s="2" t="s">
        <v>58</v>
      </c>
      <c r="H9" s="2" t="s">
        <v>26</v>
      </c>
      <c r="I9" s="6">
        <v>2904</v>
      </c>
      <c r="J9" s="6">
        <v>0</v>
      </c>
      <c r="K9" s="6">
        <v>348.48</v>
      </c>
      <c r="L9" s="6">
        <v>3252.48</v>
      </c>
      <c r="M9" s="2" t="s">
        <v>59</v>
      </c>
      <c r="N9" s="2" t="s">
        <v>60</v>
      </c>
      <c r="O9" s="7">
        <v>917823030212</v>
      </c>
      <c r="P9" s="9">
        <v>2373.73</v>
      </c>
      <c r="Q9" s="9">
        <v>0</v>
      </c>
      <c r="R9" s="6">
        <v>0</v>
      </c>
      <c r="S9" s="6">
        <v>0</v>
      </c>
      <c r="T9" s="6">
        <v>0</v>
      </c>
      <c r="U9" s="6">
        <v>0</v>
      </c>
      <c r="V9" s="9">
        <f t="shared" si="0"/>
        <v>2373.73</v>
      </c>
      <c r="W9" s="3">
        <v>4687</v>
      </c>
      <c r="X9" s="4">
        <v>44930</v>
      </c>
    </row>
    <row r="10" spans="1:24" x14ac:dyDescent="0.3">
      <c r="A10" s="5">
        <v>9</v>
      </c>
      <c r="B10" s="3" t="s">
        <v>61</v>
      </c>
      <c r="C10" s="2" t="str">
        <f>VLOOKUP(B10:B82,[1]Sheet1!$B$2:$B$65,1,)</f>
        <v>DR/GOA/23-24/31000454</v>
      </c>
      <c r="D10" s="3" t="s">
        <v>49</v>
      </c>
      <c r="E10" s="3" t="s">
        <v>50</v>
      </c>
      <c r="F10" s="3" t="s">
        <v>24</v>
      </c>
      <c r="G10" s="3" t="s">
        <v>62</v>
      </c>
      <c r="H10" s="3" t="s">
        <v>26</v>
      </c>
      <c r="I10" s="9">
        <v>2596</v>
      </c>
      <c r="J10" s="9">
        <v>0</v>
      </c>
      <c r="K10" s="9">
        <v>311.52</v>
      </c>
      <c r="L10" s="9">
        <v>2907.52</v>
      </c>
      <c r="M10" s="3" t="s">
        <v>63</v>
      </c>
      <c r="N10" s="3" t="s">
        <v>64</v>
      </c>
      <c r="O10" s="10">
        <v>919766956980</v>
      </c>
      <c r="P10" s="9">
        <v>2121.9699999999998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f t="shared" si="0"/>
        <v>2121.9699999999998</v>
      </c>
      <c r="W10" s="3">
        <v>4687</v>
      </c>
      <c r="X10" s="4">
        <v>44930</v>
      </c>
    </row>
    <row r="11" spans="1:24" x14ac:dyDescent="0.3">
      <c r="A11" s="5">
        <v>10</v>
      </c>
      <c r="B11" s="2" t="s">
        <v>65</v>
      </c>
      <c r="C11" s="2" t="str">
        <f>VLOOKUP(B11:B83,[1]Sheet1!$B$2:$B$65,1,)</f>
        <v>DR/GOA/23-24/31000456</v>
      </c>
      <c r="D11" s="2" t="s">
        <v>49</v>
      </c>
      <c r="E11" s="2" t="s">
        <v>50</v>
      </c>
      <c r="F11" s="2" t="s">
        <v>24</v>
      </c>
      <c r="G11" s="2" t="s">
        <v>54</v>
      </c>
      <c r="H11" s="2" t="s">
        <v>26</v>
      </c>
      <c r="I11" s="6">
        <v>2200</v>
      </c>
      <c r="J11" s="6">
        <v>0</v>
      </c>
      <c r="K11" s="6">
        <v>264</v>
      </c>
      <c r="L11" s="6">
        <v>2464</v>
      </c>
      <c r="M11" s="2" t="s">
        <v>55</v>
      </c>
      <c r="N11" s="2" t="s">
        <v>56</v>
      </c>
      <c r="O11" s="7">
        <v>918355800749</v>
      </c>
      <c r="P11" s="9">
        <v>1798.28</v>
      </c>
      <c r="Q11" s="9">
        <v>0</v>
      </c>
      <c r="R11" s="6">
        <v>0</v>
      </c>
      <c r="S11" s="6">
        <v>0</v>
      </c>
      <c r="T11" s="6">
        <v>0</v>
      </c>
      <c r="U11" s="6">
        <v>0</v>
      </c>
      <c r="V11" s="9">
        <f t="shared" si="0"/>
        <v>1798.28</v>
      </c>
      <c r="W11" s="3">
        <v>4687</v>
      </c>
      <c r="X11" s="4">
        <v>44930</v>
      </c>
    </row>
    <row r="12" spans="1:24" x14ac:dyDescent="0.3">
      <c r="A12" s="5">
        <v>11</v>
      </c>
      <c r="B12" s="3" t="s">
        <v>66</v>
      </c>
      <c r="C12" s="2" t="str">
        <f>VLOOKUP(B12:B84,[1]Sheet1!$B$2:$B$65,1,)</f>
        <v>DR/GOA/23-24/31000443</v>
      </c>
      <c r="D12" s="3" t="s">
        <v>49</v>
      </c>
      <c r="E12" s="3" t="s">
        <v>50</v>
      </c>
      <c r="F12" s="3" t="s">
        <v>24</v>
      </c>
      <c r="G12" s="3" t="s">
        <v>51</v>
      </c>
      <c r="H12" s="3" t="s">
        <v>26</v>
      </c>
      <c r="I12" s="9">
        <v>3564</v>
      </c>
      <c r="J12" s="9">
        <v>0</v>
      </c>
      <c r="K12" s="9">
        <v>427.68</v>
      </c>
      <c r="L12" s="9">
        <v>3991.68</v>
      </c>
      <c r="M12" s="3" t="s">
        <v>28</v>
      </c>
      <c r="N12" s="3" t="s">
        <v>52</v>
      </c>
      <c r="O12" s="10">
        <v>918830436288</v>
      </c>
      <c r="P12" s="9">
        <v>2913.21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f t="shared" si="0"/>
        <v>2913.21</v>
      </c>
      <c r="W12" s="3">
        <v>4687</v>
      </c>
      <c r="X12" s="4">
        <v>44930</v>
      </c>
    </row>
    <row r="13" spans="1:24" x14ac:dyDescent="0.3">
      <c r="A13" s="5">
        <v>12</v>
      </c>
      <c r="B13" s="2" t="s">
        <v>67</v>
      </c>
      <c r="C13" s="2" t="str">
        <f>VLOOKUP(B13:B85,[1]Sheet1!$B$2:$B$65,1,)</f>
        <v>DR/GOA/23-24/31000460</v>
      </c>
      <c r="D13" s="2" t="s">
        <v>49</v>
      </c>
      <c r="E13" s="2" t="s">
        <v>50</v>
      </c>
      <c r="F13" s="2" t="s">
        <v>24</v>
      </c>
      <c r="G13" s="2" t="s">
        <v>58</v>
      </c>
      <c r="H13" s="2" t="s">
        <v>26</v>
      </c>
      <c r="I13" s="6">
        <v>3077</v>
      </c>
      <c r="J13" s="6">
        <v>0</v>
      </c>
      <c r="K13" s="6">
        <v>369.24</v>
      </c>
      <c r="L13" s="6">
        <v>3446.24</v>
      </c>
      <c r="M13" s="2" t="s">
        <v>59</v>
      </c>
      <c r="N13" s="2" t="s">
        <v>60</v>
      </c>
      <c r="O13" s="7">
        <v>917823030212</v>
      </c>
      <c r="P13" s="9">
        <v>2515.14</v>
      </c>
      <c r="Q13" s="9">
        <v>0</v>
      </c>
      <c r="R13" s="6">
        <v>0</v>
      </c>
      <c r="S13" s="6">
        <v>0</v>
      </c>
      <c r="T13" s="6">
        <v>0</v>
      </c>
      <c r="U13" s="6">
        <v>0</v>
      </c>
      <c r="V13" s="9">
        <f t="shared" si="0"/>
        <v>2515.14</v>
      </c>
      <c r="W13" s="3">
        <v>4687</v>
      </c>
      <c r="X13" s="4">
        <v>44930</v>
      </c>
    </row>
    <row r="14" spans="1:24" x14ac:dyDescent="0.3">
      <c r="A14" s="5">
        <v>13</v>
      </c>
      <c r="B14" s="3" t="s">
        <v>68</v>
      </c>
      <c r="C14" s="2" t="str">
        <f>VLOOKUP(B14:B86,[1]Sheet1!$B$2:$B$65,1,)</f>
        <v>DR/GOA/23-24/31000464</v>
      </c>
      <c r="D14" s="3" t="s">
        <v>49</v>
      </c>
      <c r="E14" s="3" t="s">
        <v>50</v>
      </c>
      <c r="F14" s="3" t="s">
        <v>24</v>
      </c>
      <c r="G14" s="3" t="s">
        <v>69</v>
      </c>
      <c r="H14" s="3" t="s">
        <v>26</v>
      </c>
      <c r="I14" s="9">
        <v>4919</v>
      </c>
      <c r="J14" s="9">
        <v>50</v>
      </c>
      <c r="K14" s="9">
        <v>596.28</v>
      </c>
      <c r="L14" s="9">
        <v>5565.28</v>
      </c>
      <c r="M14" s="3" t="s">
        <v>70</v>
      </c>
      <c r="N14" s="3" t="s">
        <v>71</v>
      </c>
      <c r="O14" s="10">
        <v>919209004560</v>
      </c>
      <c r="P14" s="9">
        <v>4020.79</v>
      </c>
      <c r="Q14" s="9">
        <v>50</v>
      </c>
      <c r="R14" s="9">
        <v>0</v>
      </c>
      <c r="S14" s="9">
        <v>0</v>
      </c>
      <c r="T14" s="9">
        <v>0</v>
      </c>
      <c r="U14" s="9">
        <v>0</v>
      </c>
      <c r="V14" s="9">
        <f t="shared" si="0"/>
        <v>4070.79</v>
      </c>
      <c r="W14" s="3">
        <v>4687</v>
      </c>
      <c r="X14" s="4">
        <v>44930</v>
      </c>
    </row>
    <row r="15" spans="1:24" x14ac:dyDescent="0.3">
      <c r="A15" s="5">
        <v>14</v>
      </c>
      <c r="B15" s="2" t="s">
        <v>72</v>
      </c>
      <c r="C15" s="2" t="str">
        <f>VLOOKUP(B15:B87,[1]Sheet1!$B$2:$B$65,1,)</f>
        <v>DR/GOA/23-24/31000441</v>
      </c>
      <c r="D15" s="2" t="s">
        <v>49</v>
      </c>
      <c r="E15" s="2" t="s">
        <v>50</v>
      </c>
      <c r="F15" s="2" t="s">
        <v>24</v>
      </c>
      <c r="G15" s="2" t="s">
        <v>73</v>
      </c>
      <c r="H15" s="2" t="s">
        <v>26</v>
      </c>
      <c r="I15" s="6">
        <v>5165</v>
      </c>
      <c r="J15" s="6">
        <v>50</v>
      </c>
      <c r="K15" s="6">
        <v>625.79999999999995</v>
      </c>
      <c r="L15" s="6">
        <v>5840.8</v>
      </c>
      <c r="M15" s="2" t="s">
        <v>74</v>
      </c>
      <c r="N15" s="2" t="s">
        <v>75</v>
      </c>
      <c r="O15" s="7">
        <v>919356341456</v>
      </c>
      <c r="P15" s="9">
        <v>4221.87</v>
      </c>
      <c r="Q15" s="9">
        <v>50</v>
      </c>
      <c r="R15" s="6">
        <v>0</v>
      </c>
      <c r="S15" s="6">
        <v>0</v>
      </c>
      <c r="T15" s="6">
        <v>0</v>
      </c>
      <c r="U15" s="6">
        <v>0</v>
      </c>
      <c r="V15" s="9">
        <f t="shared" si="0"/>
        <v>4271.87</v>
      </c>
      <c r="W15" s="3">
        <v>4687</v>
      </c>
      <c r="X15" s="4">
        <v>44930</v>
      </c>
    </row>
    <row r="16" spans="1:24" x14ac:dyDescent="0.3">
      <c r="A16" s="5">
        <v>15</v>
      </c>
      <c r="B16" s="3" t="s">
        <v>76</v>
      </c>
      <c r="C16" s="2" t="str">
        <f>VLOOKUP(B16:B88,[1]Sheet1!$B$2:$B$65,1,)</f>
        <v>DR/GOA/23-24/31000465</v>
      </c>
      <c r="D16" s="3" t="s">
        <v>49</v>
      </c>
      <c r="E16" s="3" t="s">
        <v>50</v>
      </c>
      <c r="F16" s="3" t="s">
        <v>24</v>
      </c>
      <c r="G16" s="3" t="s">
        <v>69</v>
      </c>
      <c r="H16" s="3" t="s">
        <v>26</v>
      </c>
      <c r="I16" s="9">
        <v>5363</v>
      </c>
      <c r="J16" s="9">
        <v>0</v>
      </c>
      <c r="K16" s="9">
        <v>643.55999999999995</v>
      </c>
      <c r="L16" s="9">
        <v>6006.56</v>
      </c>
      <c r="M16" s="3" t="s">
        <v>70</v>
      </c>
      <c r="N16" s="3" t="s">
        <v>71</v>
      </c>
      <c r="O16" s="10">
        <v>919209004560</v>
      </c>
      <c r="P16" s="9">
        <v>4383.72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f t="shared" si="0"/>
        <v>4383.72</v>
      </c>
      <c r="W16" s="3">
        <v>4687</v>
      </c>
      <c r="X16" s="4">
        <v>44930</v>
      </c>
    </row>
    <row r="17" spans="1:24" x14ac:dyDescent="0.3">
      <c r="A17" s="5">
        <v>16</v>
      </c>
      <c r="B17" s="2" t="s">
        <v>77</v>
      </c>
      <c r="C17" s="2" t="str">
        <f>VLOOKUP(B17:B89,[1]Sheet1!$B$2:$B$65,1,)</f>
        <v>DR/GOA/23-24/31000444</v>
      </c>
      <c r="D17" s="2" t="s">
        <v>49</v>
      </c>
      <c r="E17" s="2" t="s">
        <v>50</v>
      </c>
      <c r="F17" s="2" t="s">
        <v>24</v>
      </c>
      <c r="G17" s="2" t="s">
        <v>51</v>
      </c>
      <c r="H17" s="2" t="s">
        <v>26</v>
      </c>
      <c r="I17" s="6">
        <v>4021</v>
      </c>
      <c r="J17" s="6">
        <v>0</v>
      </c>
      <c r="K17" s="6">
        <v>482.52</v>
      </c>
      <c r="L17" s="6">
        <v>4503.5200000000004</v>
      </c>
      <c r="M17" s="2" t="s">
        <v>78</v>
      </c>
      <c r="N17" s="2" t="s">
        <v>79</v>
      </c>
      <c r="O17" s="7">
        <v>917387978866</v>
      </c>
      <c r="P17" s="9">
        <v>3286.77</v>
      </c>
      <c r="Q17" s="9">
        <v>0</v>
      </c>
      <c r="R17" s="6">
        <v>0</v>
      </c>
      <c r="S17" s="6">
        <v>0</v>
      </c>
      <c r="T17" s="6">
        <v>0</v>
      </c>
      <c r="U17" s="6">
        <v>0</v>
      </c>
      <c r="V17" s="9">
        <f t="shared" si="0"/>
        <v>3286.77</v>
      </c>
      <c r="W17" s="3">
        <v>4687</v>
      </c>
      <c r="X17" s="4">
        <v>44930</v>
      </c>
    </row>
    <row r="18" spans="1:24" x14ac:dyDescent="0.3">
      <c r="A18" s="5">
        <v>17</v>
      </c>
      <c r="B18" s="3" t="s">
        <v>80</v>
      </c>
      <c r="C18" s="2" t="str">
        <f>VLOOKUP(B18:B90,[1]Sheet1!$B$2:$B$65,1,)</f>
        <v>DR/GOA/23-24/31000461</v>
      </c>
      <c r="D18" s="3" t="s">
        <v>49</v>
      </c>
      <c r="E18" s="3" t="s">
        <v>50</v>
      </c>
      <c r="F18" s="3" t="s">
        <v>24</v>
      </c>
      <c r="G18" s="3" t="s">
        <v>58</v>
      </c>
      <c r="H18" s="3" t="s">
        <v>26</v>
      </c>
      <c r="I18" s="9">
        <v>4369</v>
      </c>
      <c r="J18" s="9">
        <v>200</v>
      </c>
      <c r="K18" s="9">
        <v>548.28</v>
      </c>
      <c r="L18" s="9">
        <v>5117.28</v>
      </c>
      <c r="M18" s="3" t="s">
        <v>59</v>
      </c>
      <c r="N18" s="3" t="s">
        <v>60</v>
      </c>
      <c r="O18" s="10">
        <v>917823030212</v>
      </c>
      <c r="P18" s="9">
        <v>3571.22</v>
      </c>
      <c r="Q18" s="9">
        <v>200</v>
      </c>
      <c r="R18" s="9">
        <v>0</v>
      </c>
      <c r="S18" s="9">
        <v>0</v>
      </c>
      <c r="T18" s="9">
        <v>0</v>
      </c>
      <c r="U18" s="9">
        <v>0</v>
      </c>
      <c r="V18" s="9">
        <f t="shared" si="0"/>
        <v>3771.22</v>
      </c>
      <c r="W18" s="3">
        <v>4687</v>
      </c>
      <c r="X18" s="4">
        <v>44930</v>
      </c>
    </row>
    <row r="19" spans="1:24" x14ac:dyDescent="0.3">
      <c r="A19" s="5">
        <v>18</v>
      </c>
      <c r="B19" s="2" t="s">
        <v>81</v>
      </c>
      <c r="C19" s="2" t="str">
        <f>VLOOKUP(B19:B91,[1]Sheet1!$B$2:$B$65,1,)</f>
        <v>DR/GOA/23-24/31000476</v>
      </c>
      <c r="D19" s="2" t="s">
        <v>49</v>
      </c>
      <c r="E19" s="2" t="s">
        <v>50</v>
      </c>
      <c r="F19" s="2" t="s">
        <v>24</v>
      </c>
      <c r="G19" s="2" t="s">
        <v>82</v>
      </c>
      <c r="H19" s="2" t="s">
        <v>26</v>
      </c>
      <c r="I19" s="6">
        <v>2530</v>
      </c>
      <c r="J19" s="6">
        <v>0</v>
      </c>
      <c r="K19" s="6">
        <v>303.60000000000002</v>
      </c>
      <c r="L19" s="6">
        <v>2833.6</v>
      </c>
      <c r="M19" s="2" t="s">
        <v>74</v>
      </c>
      <c r="N19" s="2" t="s">
        <v>75</v>
      </c>
      <c r="O19" s="7">
        <v>919356341456</v>
      </c>
      <c r="P19" s="9">
        <v>2068.02</v>
      </c>
      <c r="Q19" s="9">
        <v>0</v>
      </c>
      <c r="R19" s="6">
        <v>0</v>
      </c>
      <c r="S19" s="6">
        <v>0</v>
      </c>
      <c r="T19" s="6">
        <v>0</v>
      </c>
      <c r="U19" s="6">
        <v>0</v>
      </c>
      <c r="V19" s="9">
        <f t="shared" si="0"/>
        <v>2068.02</v>
      </c>
      <c r="W19" s="3">
        <v>4687</v>
      </c>
      <c r="X19" s="4">
        <v>44930</v>
      </c>
    </row>
    <row r="20" spans="1:24" x14ac:dyDescent="0.3">
      <c r="A20" s="5">
        <v>19</v>
      </c>
      <c r="B20" s="3" t="s">
        <v>83</v>
      </c>
      <c r="C20" s="2" t="str">
        <f>VLOOKUP(B20:B92,[1]Sheet1!$B$2:$B$65,1,)</f>
        <v>DR/GOA/23-24/31000458</v>
      </c>
      <c r="D20" s="3" t="s">
        <v>49</v>
      </c>
      <c r="E20" s="3" t="s">
        <v>50</v>
      </c>
      <c r="F20" s="3" t="s">
        <v>24</v>
      </c>
      <c r="G20" s="3" t="s">
        <v>54</v>
      </c>
      <c r="H20" s="3" t="s">
        <v>26</v>
      </c>
      <c r="I20" s="9">
        <v>2420</v>
      </c>
      <c r="J20" s="9">
        <v>0</v>
      </c>
      <c r="K20" s="9">
        <v>290.39999999999998</v>
      </c>
      <c r="L20" s="9">
        <v>2710.4</v>
      </c>
      <c r="M20" s="3" t="s">
        <v>55</v>
      </c>
      <c r="N20" s="3" t="s">
        <v>56</v>
      </c>
      <c r="O20" s="10">
        <v>918355800749</v>
      </c>
      <c r="P20" s="9">
        <v>1978.11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f t="shared" si="0"/>
        <v>1978.11</v>
      </c>
      <c r="W20" s="3">
        <v>4687</v>
      </c>
      <c r="X20" s="4">
        <v>44930</v>
      </c>
    </row>
    <row r="21" spans="1:24" x14ac:dyDescent="0.3">
      <c r="A21" s="5">
        <v>20</v>
      </c>
      <c r="B21" s="2" t="s">
        <v>84</v>
      </c>
      <c r="C21" s="2" t="str">
        <f>VLOOKUP(B21:B93,[1]Sheet1!$B$2:$B$65,1,)</f>
        <v>DR/GOA/23-24/31000467</v>
      </c>
      <c r="D21" s="2" t="s">
        <v>49</v>
      </c>
      <c r="E21" s="2" t="s">
        <v>50</v>
      </c>
      <c r="F21" s="2" t="s">
        <v>24</v>
      </c>
      <c r="G21" s="2" t="s">
        <v>85</v>
      </c>
      <c r="H21" s="2" t="s">
        <v>26</v>
      </c>
      <c r="I21" s="6">
        <v>2310</v>
      </c>
      <c r="J21" s="6">
        <v>0</v>
      </c>
      <c r="K21" s="6">
        <v>277.2</v>
      </c>
      <c r="L21" s="6">
        <v>2587.1999999999998</v>
      </c>
      <c r="M21" s="2" t="s">
        <v>86</v>
      </c>
      <c r="N21" s="2" t="s">
        <v>87</v>
      </c>
      <c r="O21" s="7">
        <v>917026315145</v>
      </c>
      <c r="P21" s="9">
        <v>1888.19</v>
      </c>
      <c r="Q21" s="9">
        <v>0</v>
      </c>
      <c r="R21" s="6">
        <v>0</v>
      </c>
      <c r="S21" s="6">
        <v>0</v>
      </c>
      <c r="T21" s="6">
        <v>0</v>
      </c>
      <c r="U21" s="6">
        <v>0</v>
      </c>
      <c r="V21" s="9">
        <f t="shared" si="0"/>
        <v>1888.19</v>
      </c>
      <c r="W21" s="3">
        <v>4687</v>
      </c>
      <c r="X21" s="4">
        <v>44930</v>
      </c>
    </row>
    <row r="22" spans="1:24" x14ac:dyDescent="0.3">
      <c r="A22" s="5">
        <v>21</v>
      </c>
      <c r="B22" s="3" t="s">
        <v>88</v>
      </c>
      <c r="C22" s="2" t="str">
        <f>VLOOKUP(B22:B94,[1]Sheet1!$B$2:$B$65,1,)</f>
        <v>DR/GOA/23-24/31000462</v>
      </c>
      <c r="D22" s="3" t="s">
        <v>49</v>
      </c>
      <c r="E22" s="3" t="s">
        <v>50</v>
      </c>
      <c r="F22" s="3" t="s">
        <v>24</v>
      </c>
      <c r="G22" s="3" t="s">
        <v>58</v>
      </c>
      <c r="H22" s="3" t="s">
        <v>26</v>
      </c>
      <c r="I22" s="9">
        <v>4551</v>
      </c>
      <c r="J22" s="9">
        <v>0</v>
      </c>
      <c r="K22" s="9">
        <v>546.12</v>
      </c>
      <c r="L22" s="9">
        <v>5097.12</v>
      </c>
      <c r="M22" s="3" t="s">
        <v>59</v>
      </c>
      <c r="N22" s="3" t="s">
        <v>60</v>
      </c>
      <c r="O22" s="10">
        <v>917823030212</v>
      </c>
      <c r="P22" s="9">
        <v>3719.99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f t="shared" si="0"/>
        <v>3719.99</v>
      </c>
      <c r="W22" s="3">
        <v>4687</v>
      </c>
      <c r="X22" s="4">
        <v>44930</v>
      </c>
    </row>
    <row r="23" spans="1:24" x14ac:dyDescent="0.3">
      <c r="A23" s="5">
        <v>22</v>
      </c>
      <c r="B23" s="2" t="s">
        <v>89</v>
      </c>
      <c r="C23" s="2" t="str">
        <f>VLOOKUP(B23:B95,[1]Sheet1!$B$2:$B$65,1,)</f>
        <v>DR/GOA/23-24/31000468</v>
      </c>
      <c r="D23" s="2" t="s">
        <v>49</v>
      </c>
      <c r="E23" s="2" t="s">
        <v>50</v>
      </c>
      <c r="F23" s="2" t="s">
        <v>24</v>
      </c>
      <c r="G23" s="2" t="s">
        <v>73</v>
      </c>
      <c r="H23" s="2" t="s">
        <v>26</v>
      </c>
      <c r="I23" s="6">
        <v>2530</v>
      </c>
      <c r="J23" s="6">
        <v>0</v>
      </c>
      <c r="K23" s="6">
        <v>303.60000000000002</v>
      </c>
      <c r="L23" s="6">
        <v>2833.6</v>
      </c>
      <c r="M23" s="2" t="s">
        <v>74</v>
      </c>
      <c r="N23" s="2" t="s">
        <v>75</v>
      </c>
      <c r="O23" s="7">
        <v>919356341456</v>
      </c>
      <c r="P23" s="9">
        <v>2068.02</v>
      </c>
      <c r="Q23" s="9">
        <v>0</v>
      </c>
      <c r="R23" s="6">
        <v>0</v>
      </c>
      <c r="S23" s="6">
        <v>0</v>
      </c>
      <c r="T23" s="6">
        <v>0</v>
      </c>
      <c r="U23" s="6">
        <v>0</v>
      </c>
      <c r="V23" s="9">
        <f t="shared" si="0"/>
        <v>2068.02</v>
      </c>
      <c r="W23" s="3">
        <v>4687</v>
      </c>
      <c r="X23" s="4">
        <v>44930</v>
      </c>
    </row>
    <row r="24" spans="1:24" x14ac:dyDescent="0.3">
      <c r="A24" s="5">
        <v>23</v>
      </c>
      <c r="B24" s="3" t="s">
        <v>90</v>
      </c>
      <c r="C24" s="2" t="str">
        <f>VLOOKUP(B24:B96,[1]Sheet1!$B$2:$B$65,1,)</f>
        <v>DR/GOA/23-24/31000483</v>
      </c>
      <c r="D24" s="3" t="s">
        <v>49</v>
      </c>
      <c r="E24" s="3" t="s">
        <v>50</v>
      </c>
      <c r="F24" s="3" t="s">
        <v>24</v>
      </c>
      <c r="G24" s="3" t="s">
        <v>91</v>
      </c>
      <c r="H24" s="3" t="s">
        <v>26</v>
      </c>
      <c r="I24" s="9">
        <v>2728</v>
      </c>
      <c r="J24" s="9">
        <v>0</v>
      </c>
      <c r="K24" s="9">
        <v>327.36</v>
      </c>
      <c r="L24" s="9">
        <v>3055.36</v>
      </c>
      <c r="M24" s="3" t="s">
        <v>55</v>
      </c>
      <c r="N24" s="3" t="s">
        <v>56</v>
      </c>
      <c r="O24" s="10">
        <v>918355800749</v>
      </c>
      <c r="P24" s="9">
        <v>2229.87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f t="shared" si="0"/>
        <v>2229.87</v>
      </c>
      <c r="W24" s="3">
        <v>4687</v>
      </c>
      <c r="X24" s="4">
        <v>44930</v>
      </c>
    </row>
    <row r="25" spans="1:24" x14ac:dyDescent="0.3">
      <c r="A25" s="5">
        <v>24</v>
      </c>
      <c r="B25" s="2" t="s">
        <v>92</v>
      </c>
      <c r="C25" s="2" t="str">
        <f>VLOOKUP(B25:B97,[1]Sheet1!$B$2:$B$65,1,)</f>
        <v>DR/GOA/23-24/31000442</v>
      </c>
      <c r="D25" s="2" t="s">
        <v>49</v>
      </c>
      <c r="E25" s="2" t="s">
        <v>50</v>
      </c>
      <c r="F25" s="2" t="s">
        <v>24</v>
      </c>
      <c r="G25" s="2" t="s">
        <v>93</v>
      </c>
      <c r="H25" s="2" t="s">
        <v>26</v>
      </c>
      <c r="I25" s="6">
        <v>3278</v>
      </c>
      <c r="J25" s="6">
        <v>0</v>
      </c>
      <c r="K25" s="6">
        <v>393.36</v>
      </c>
      <c r="L25" s="6">
        <v>3671.36</v>
      </c>
      <c r="M25" s="2" t="s">
        <v>94</v>
      </c>
      <c r="N25" s="2" t="s">
        <v>87</v>
      </c>
      <c r="O25" s="7">
        <v>917026315145</v>
      </c>
      <c r="P25" s="9">
        <v>2679.44</v>
      </c>
      <c r="Q25" s="9">
        <v>0</v>
      </c>
      <c r="R25" s="6">
        <v>0</v>
      </c>
      <c r="S25" s="6">
        <v>0</v>
      </c>
      <c r="T25" s="6">
        <v>0</v>
      </c>
      <c r="U25" s="6">
        <v>0</v>
      </c>
      <c r="V25" s="9">
        <f t="shared" si="0"/>
        <v>2679.44</v>
      </c>
      <c r="W25" s="3">
        <v>4687</v>
      </c>
      <c r="X25" s="4">
        <v>44930</v>
      </c>
    </row>
    <row r="26" spans="1:24" x14ac:dyDescent="0.3">
      <c r="A26" s="5">
        <v>25</v>
      </c>
      <c r="B26" s="3" t="s">
        <v>95</v>
      </c>
      <c r="C26" s="2" t="str">
        <f>VLOOKUP(B26:B98,[1]Sheet1!$B$2:$B$65,1,)</f>
        <v>DR/GOA/23-24/31000485</v>
      </c>
      <c r="D26" s="3" t="s">
        <v>96</v>
      </c>
      <c r="E26" s="3" t="s">
        <v>97</v>
      </c>
      <c r="F26" s="3" t="s">
        <v>24</v>
      </c>
      <c r="G26" s="3" t="s">
        <v>98</v>
      </c>
      <c r="H26" s="3" t="s">
        <v>26</v>
      </c>
      <c r="I26" s="9">
        <v>14180</v>
      </c>
      <c r="J26" s="9">
        <v>0</v>
      </c>
      <c r="K26" s="9">
        <v>1701.6</v>
      </c>
      <c r="L26" s="9">
        <v>15881.6</v>
      </c>
      <c r="M26" s="3" t="s">
        <v>99</v>
      </c>
      <c r="N26" s="3" t="s">
        <v>100</v>
      </c>
      <c r="O26" s="10">
        <v>918123317965</v>
      </c>
      <c r="P26" s="9">
        <v>11590.73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f t="shared" si="0"/>
        <v>11590.73</v>
      </c>
      <c r="W26" s="3">
        <v>4687</v>
      </c>
      <c r="X26" s="4">
        <v>44930</v>
      </c>
    </row>
    <row r="27" spans="1:24" x14ac:dyDescent="0.3">
      <c r="A27" s="5">
        <v>26</v>
      </c>
      <c r="B27" s="2" t="s">
        <v>101</v>
      </c>
      <c r="C27" s="2" t="str">
        <f>VLOOKUP(B27:B99,[1]Sheet1!$B$2:$B$65,1,)</f>
        <v>DR/GOA/23-24/31000497</v>
      </c>
      <c r="D27" s="2" t="s">
        <v>102</v>
      </c>
      <c r="E27" s="2" t="s">
        <v>103</v>
      </c>
      <c r="F27" s="2" t="s">
        <v>24</v>
      </c>
      <c r="G27" s="2" t="s">
        <v>104</v>
      </c>
      <c r="H27" s="2" t="s">
        <v>26</v>
      </c>
      <c r="I27" s="6">
        <v>7504</v>
      </c>
      <c r="J27" s="6">
        <v>0</v>
      </c>
      <c r="K27" s="6">
        <v>900.48</v>
      </c>
      <c r="L27" s="6">
        <v>8404.48</v>
      </c>
      <c r="M27" s="2" t="s">
        <v>105</v>
      </c>
      <c r="N27" s="2" t="s">
        <v>106</v>
      </c>
      <c r="O27" s="7">
        <v>919022317768</v>
      </c>
      <c r="P27" s="9">
        <v>6133.77</v>
      </c>
      <c r="Q27" s="9">
        <v>0</v>
      </c>
      <c r="R27" s="6">
        <v>0</v>
      </c>
      <c r="S27" s="6">
        <v>0</v>
      </c>
      <c r="T27" s="6">
        <v>0</v>
      </c>
      <c r="U27" s="6">
        <v>0</v>
      </c>
      <c r="V27" s="9">
        <f t="shared" si="0"/>
        <v>6133.77</v>
      </c>
      <c r="W27" s="3">
        <v>4687</v>
      </c>
      <c r="X27" s="4">
        <v>44930</v>
      </c>
    </row>
    <row r="28" spans="1:24" x14ac:dyDescent="0.3">
      <c r="A28" s="5">
        <v>27</v>
      </c>
      <c r="B28" s="3" t="s">
        <v>107</v>
      </c>
      <c r="C28" s="2" t="str">
        <f>VLOOKUP(B28:B100,[1]Sheet1!$B$2:$B$65,1,)</f>
        <v>DR/GOA/23-24/31000490</v>
      </c>
      <c r="D28" s="3" t="s">
        <v>108</v>
      </c>
      <c r="E28" s="3" t="s">
        <v>103</v>
      </c>
      <c r="F28" s="3" t="s">
        <v>24</v>
      </c>
      <c r="G28" s="3" t="s">
        <v>109</v>
      </c>
      <c r="H28" s="3" t="s">
        <v>26</v>
      </c>
      <c r="I28" s="9">
        <v>3186</v>
      </c>
      <c r="J28" s="9">
        <v>50</v>
      </c>
      <c r="K28" s="9">
        <v>388.32</v>
      </c>
      <c r="L28" s="9">
        <v>3624.32</v>
      </c>
      <c r="M28" s="3" t="s">
        <v>110</v>
      </c>
      <c r="N28" s="3" t="s">
        <v>60</v>
      </c>
      <c r="O28" s="10">
        <v>917823030212</v>
      </c>
      <c r="P28" s="9">
        <v>2604.2399999999998</v>
      </c>
      <c r="Q28" s="9">
        <v>50</v>
      </c>
      <c r="R28" s="9">
        <v>0</v>
      </c>
      <c r="S28" s="9">
        <v>0</v>
      </c>
      <c r="T28" s="9">
        <v>0</v>
      </c>
      <c r="U28" s="9">
        <v>0</v>
      </c>
      <c r="V28" s="9">
        <f t="shared" si="0"/>
        <v>2654.24</v>
      </c>
      <c r="W28" s="3">
        <v>4687</v>
      </c>
      <c r="X28" s="4">
        <v>44930</v>
      </c>
    </row>
    <row r="29" spans="1:24" x14ac:dyDescent="0.3">
      <c r="A29" s="5">
        <v>28</v>
      </c>
      <c r="B29" s="2" t="s">
        <v>111</v>
      </c>
      <c r="C29" s="2" t="str">
        <f>VLOOKUP(B29:B101,[1]Sheet1!$B$2:$B$65,1,)</f>
        <v>DR/GOA/23-24/31000491</v>
      </c>
      <c r="D29" s="2" t="s">
        <v>112</v>
      </c>
      <c r="E29" s="2" t="s">
        <v>103</v>
      </c>
      <c r="F29" s="2" t="s">
        <v>24</v>
      </c>
      <c r="G29" s="2" t="s">
        <v>113</v>
      </c>
      <c r="H29" s="2" t="s">
        <v>26</v>
      </c>
      <c r="I29" s="6">
        <v>2700</v>
      </c>
      <c r="J29" s="6">
        <v>0</v>
      </c>
      <c r="K29" s="6">
        <v>324</v>
      </c>
      <c r="L29" s="6">
        <v>3024</v>
      </c>
      <c r="M29" s="2" t="s">
        <v>63</v>
      </c>
      <c r="N29" s="2" t="s">
        <v>114</v>
      </c>
      <c r="O29" s="7">
        <v>919008662320</v>
      </c>
      <c r="P29" s="9">
        <v>2206.98</v>
      </c>
      <c r="Q29" s="9">
        <v>0</v>
      </c>
      <c r="R29" s="6">
        <v>0</v>
      </c>
      <c r="S29" s="6">
        <v>0</v>
      </c>
      <c r="T29" s="6">
        <v>0</v>
      </c>
      <c r="U29" s="6">
        <v>0</v>
      </c>
      <c r="V29" s="9">
        <f t="shared" si="0"/>
        <v>2206.98</v>
      </c>
      <c r="W29" s="3">
        <v>4687</v>
      </c>
      <c r="X29" s="4">
        <v>44930</v>
      </c>
    </row>
    <row r="30" spans="1:24" x14ac:dyDescent="0.3">
      <c r="A30" s="5">
        <v>29</v>
      </c>
      <c r="B30" s="3" t="s">
        <v>115</v>
      </c>
      <c r="C30" s="2" t="str">
        <f>VLOOKUP(B30:B102,[1]Sheet1!$B$2:$B$65,1,)</f>
        <v>DR/GOA/23-24/31000492</v>
      </c>
      <c r="D30" s="3" t="s">
        <v>116</v>
      </c>
      <c r="E30" s="3" t="s">
        <v>103</v>
      </c>
      <c r="F30" s="3" t="s">
        <v>24</v>
      </c>
      <c r="G30" s="3" t="s">
        <v>117</v>
      </c>
      <c r="H30" s="3" t="s">
        <v>26</v>
      </c>
      <c r="I30" s="9">
        <v>3700</v>
      </c>
      <c r="J30" s="9">
        <v>0</v>
      </c>
      <c r="K30" s="9">
        <v>444</v>
      </c>
      <c r="L30" s="9">
        <v>4144</v>
      </c>
      <c r="M30" s="3" t="s">
        <v>41</v>
      </c>
      <c r="N30" s="3" t="s">
        <v>118</v>
      </c>
      <c r="O30" s="10">
        <v>917385961452</v>
      </c>
      <c r="P30" s="9">
        <v>3024.38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f t="shared" si="0"/>
        <v>3024.38</v>
      </c>
      <c r="W30" s="3">
        <v>4687</v>
      </c>
      <c r="X30" s="4">
        <v>44930</v>
      </c>
    </row>
    <row r="31" spans="1:24" x14ac:dyDescent="0.3">
      <c r="A31" s="5">
        <v>30</v>
      </c>
      <c r="B31" s="2" t="s">
        <v>119</v>
      </c>
      <c r="C31" s="2" t="str">
        <f>VLOOKUP(B31:B103,[1]Sheet1!$B$2:$B$65,1,)</f>
        <v>DR/GOA/23-24/31000494</v>
      </c>
      <c r="D31" s="2" t="s">
        <v>120</v>
      </c>
      <c r="E31" s="2" t="s">
        <v>103</v>
      </c>
      <c r="F31" s="2" t="s">
        <v>24</v>
      </c>
      <c r="G31" s="2" t="s">
        <v>121</v>
      </c>
      <c r="H31" s="2" t="s">
        <v>26</v>
      </c>
      <c r="I31" s="6">
        <v>3700</v>
      </c>
      <c r="J31" s="6">
        <v>0</v>
      </c>
      <c r="K31" s="6">
        <v>444</v>
      </c>
      <c r="L31" s="6">
        <v>4144</v>
      </c>
      <c r="M31" s="2" t="s">
        <v>122</v>
      </c>
      <c r="N31" s="2" t="s">
        <v>123</v>
      </c>
      <c r="O31" s="7">
        <v>919637939737</v>
      </c>
      <c r="P31" s="9">
        <v>3024.38</v>
      </c>
      <c r="Q31" s="9">
        <v>0</v>
      </c>
      <c r="R31" s="6">
        <v>0</v>
      </c>
      <c r="S31" s="6">
        <v>0</v>
      </c>
      <c r="T31" s="6">
        <v>0</v>
      </c>
      <c r="U31" s="6">
        <v>0</v>
      </c>
      <c r="V31" s="9">
        <f t="shared" si="0"/>
        <v>3024.38</v>
      </c>
      <c r="W31" s="3">
        <v>4687</v>
      </c>
      <c r="X31" s="4">
        <v>44930</v>
      </c>
    </row>
    <row r="32" spans="1:24" x14ac:dyDescent="0.3">
      <c r="A32" s="5">
        <v>31</v>
      </c>
      <c r="B32" s="3" t="s">
        <v>124</v>
      </c>
      <c r="C32" s="2" t="str">
        <f>VLOOKUP(B32:B104,[1]Sheet1!$B$2:$B$65,1,)</f>
        <v>DR/GOA/23-24/31000493</v>
      </c>
      <c r="D32" s="3" t="s">
        <v>125</v>
      </c>
      <c r="E32" s="3" t="s">
        <v>103</v>
      </c>
      <c r="F32" s="3" t="s">
        <v>24</v>
      </c>
      <c r="G32" s="3" t="s">
        <v>126</v>
      </c>
      <c r="H32" s="3" t="s">
        <v>26</v>
      </c>
      <c r="I32" s="9">
        <v>3700</v>
      </c>
      <c r="J32" s="9">
        <v>0</v>
      </c>
      <c r="K32" s="9">
        <v>444</v>
      </c>
      <c r="L32" s="9">
        <v>4144</v>
      </c>
      <c r="M32" s="3" t="s">
        <v>127</v>
      </c>
      <c r="N32" s="3" t="s">
        <v>128</v>
      </c>
      <c r="O32" s="10">
        <v>918010379107</v>
      </c>
      <c r="P32" s="9">
        <v>3024.38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f t="shared" si="0"/>
        <v>3024.38</v>
      </c>
      <c r="W32" s="3">
        <v>4687</v>
      </c>
      <c r="X32" s="4">
        <v>44930</v>
      </c>
    </row>
    <row r="33" spans="1:24" x14ac:dyDescent="0.3">
      <c r="A33" s="5">
        <v>32</v>
      </c>
      <c r="B33" s="2" t="s">
        <v>129</v>
      </c>
      <c r="C33" s="2" t="str">
        <f>VLOOKUP(B33:B105,[1]Sheet1!$B$2:$B$65,1,)</f>
        <v>DR/GOA/23-24/31000498</v>
      </c>
      <c r="D33" s="2" t="s">
        <v>130</v>
      </c>
      <c r="E33" s="2" t="s">
        <v>131</v>
      </c>
      <c r="F33" s="2" t="s">
        <v>24</v>
      </c>
      <c r="G33" s="2" t="s">
        <v>132</v>
      </c>
      <c r="H33" s="2" t="s">
        <v>26</v>
      </c>
      <c r="I33" s="6">
        <v>7790</v>
      </c>
      <c r="J33" s="6">
        <v>200</v>
      </c>
      <c r="K33" s="6">
        <v>958.8</v>
      </c>
      <c r="L33" s="6">
        <v>8948.7999999999993</v>
      </c>
      <c r="M33" s="2" t="s">
        <v>35</v>
      </c>
      <c r="N33" s="2" t="s">
        <v>36</v>
      </c>
      <c r="O33" s="7">
        <v>919845675477</v>
      </c>
      <c r="P33" s="9">
        <v>6367.55</v>
      </c>
      <c r="Q33" s="9">
        <v>200</v>
      </c>
      <c r="R33" s="6">
        <v>0</v>
      </c>
      <c r="S33" s="6">
        <v>0</v>
      </c>
      <c r="T33" s="6">
        <v>0</v>
      </c>
      <c r="U33" s="6">
        <v>0</v>
      </c>
      <c r="V33" s="9">
        <f t="shared" si="0"/>
        <v>6567.55</v>
      </c>
      <c r="W33" s="3">
        <v>4687</v>
      </c>
      <c r="X33" s="4">
        <v>44930</v>
      </c>
    </row>
    <row r="34" spans="1:24" x14ac:dyDescent="0.3">
      <c r="A34" s="5">
        <v>33</v>
      </c>
      <c r="B34" s="3" t="s">
        <v>133</v>
      </c>
      <c r="C34" s="2" t="str">
        <f>VLOOKUP(B34:B106,[1]Sheet1!$B$2:$B$65,1,)</f>
        <v>DR/GOA/23-24/31000495</v>
      </c>
      <c r="D34" s="3" t="s">
        <v>134</v>
      </c>
      <c r="E34" s="3" t="s">
        <v>103</v>
      </c>
      <c r="F34" s="3" t="s">
        <v>24</v>
      </c>
      <c r="G34" s="3" t="s">
        <v>135</v>
      </c>
      <c r="H34" s="3" t="s">
        <v>26</v>
      </c>
      <c r="I34" s="9">
        <v>4366</v>
      </c>
      <c r="J34" s="9">
        <v>50</v>
      </c>
      <c r="K34" s="9">
        <v>529.91999999999996</v>
      </c>
      <c r="L34" s="9">
        <v>4945.92</v>
      </c>
      <c r="M34" s="3" t="s">
        <v>136</v>
      </c>
      <c r="N34" s="3" t="s">
        <v>137</v>
      </c>
      <c r="O34" s="10">
        <v>916362013124</v>
      </c>
      <c r="P34" s="9">
        <v>3568.77</v>
      </c>
      <c r="Q34" s="9">
        <v>50</v>
      </c>
      <c r="R34" s="9">
        <v>0</v>
      </c>
      <c r="S34" s="9">
        <v>0</v>
      </c>
      <c r="T34" s="9">
        <v>0</v>
      </c>
      <c r="U34" s="9">
        <v>0</v>
      </c>
      <c r="V34" s="9">
        <f t="shared" si="0"/>
        <v>3618.77</v>
      </c>
      <c r="W34" s="3">
        <v>4687</v>
      </c>
      <c r="X34" s="4">
        <v>44930</v>
      </c>
    </row>
    <row r="35" spans="1:24" x14ac:dyDescent="0.3">
      <c r="A35" s="5">
        <v>34</v>
      </c>
      <c r="B35" s="2" t="s">
        <v>138</v>
      </c>
      <c r="C35" s="2" t="str">
        <f>VLOOKUP(B35:B107,[1]Sheet1!$B$2:$B$65,1,)</f>
        <v>DR/GOA/23-24/31000496</v>
      </c>
      <c r="D35" s="2" t="s">
        <v>139</v>
      </c>
      <c r="E35" s="2" t="s">
        <v>103</v>
      </c>
      <c r="F35" s="2" t="s">
        <v>24</v>
      </c>
      <c r="G35" s="2" t="s">
        <v>140</v>
      </c>
      <c r="H35" s="2" t="s">
        <v>26</v>
      </c>
      <c r="I35" s="6">
        <v>4061</v>
      </c>
      <c r="J35" s="6">
        <v>50</v>
      </c>
      <c r="K35" s="6">
        <v>493.32</v>
      </c>
      <c r="L35" s="6">
        <v>4604.32</v>
      </c>
      <c r="M35" s="2" t="s">
        <v>41</v>
      </c>
      <c r="N35" s="2" t="s">
        <v>118</v>
      </c>
      <c r="O35" s="7">
        <v>917385961452</v>
      </c>
      <c r="P35" s="9">
        <v>3319.46</v>
      </c>
      <c r="Q35" s="9">
        <v>50</v>
      </c>
      <c r="R35" s="6">
        <v>0</v>
      </c>
      <c r="S35" s="6">
        <v>0</v>
      </c>
      <c r="T35" s="6">
        <v>0</v>
      </c>
      <c r="U35" s="6">
        <v>0</v>
      </c>
      <c r="V35" s="9">
        <f t="shared" si="0"/>
        <v>3369.46</v>
      </c>
      <c r="W35" s="3">
        <v>4687</v>
      </c>
      <c r="X35" s="4">
        <v>44930</v>
      </c>
    </row>
    <row r="36" spans="1:24" x14ac:dyDescent="0.3">
      <c r="A36" s="5">
        <v>35</v>
      </c>
      <c r="B36" s="3" t="s">
        <v>141</v>
      </c>
      <c r="C36" s="2" t="str">
        <f>VLOOKUP(B36:B108,[1]Sheet1!$B$2:$B$65,1,)</f>
        <v>DR/GOA/23-24/31000470</v>
      </c>
      <c r="D36" s="3" t="s">
        <v>142</v>
      </c>
      <c r="E36" s="3" t="s">
        <v>143</v>
      </c>
      <c r="F36" s="3" t="s">
        <v>24</v>
      </c>
      <c r="G36" s="3" t="s">
        <v>144</v>
      </c>
      <c r="H36" s="3" t="s">
        <v>26</v>
      </c>
      <c r="I36" s="9">
        <v>2850</v>
      </c>
      <c r="J36" s="9">
        <v>0</v>
      </c>
      <c r="K36" s="9">
        <v>342</v>
      </c>
      <c r="L36" s="9">
        <v>3192</v>
      </c>
      <c r="M36" s="3" t="s">
        <v>74</v>
      </c>
      <c r="N36" s="3" t="s">
        <v>87</v>
      </c>
      <c r="O36" s="10">
        <v>917026315145</v>
      </c>
      <c r="P36" s="9">
        <v>2329.59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f t="shared" si="0"/>
        <v>2329.59</v>
      </c>
      <c r="W36" s="3">
        <v>4687</v>
      </c>
      <c r="X36" s="4">
        <v>44930</v>
      </c>
    </row>
    <row r="37" spans="1:24" x14ac:dyDescent="0.3">
      <c r="A37" s="5">
        <v>36</v>
      </c>
      <c r="B37" s="2" t="s">
        <v>145</v>
      </c>
      <c r="C37" s="2" t="str">
        <f>VLOOKUP(B37:B109,[1]Sheet1!$B$2:$B$65,1,)</f>
        <v>DR/GOA/23-24/31000466</v>
      </c>
      <c r="D37" s="2" t="s">
        <v>31</v>
      </c>
      <c r="E37" s="2" t="s">
        <v>32</v>
      </c>
      <c r="F37" s="2" t="s">
        <v>24</v>
      </c>
      <c r="G37" s="2" t="s">
        <v>146</v>
      </c>
      <c r="H37" s="2" t="s">
        <v>34</v>
      </c>
      <c r="I37" s="6">
        <v>7000</v>
      </c>
      <c r="J37" s="6">
        <v>50</v>
      </c>
      <c r="K37" s="6">
        <v>846</v>
      </c>
      <c r="L37" s="6">
        <v>7896</v>
      </c>
      <c r="M37" s="2" t="s">
        <v>147</v>
      </c>
      <c r="N37" s="2" t="s">
        <v>148</v>
      </c>
      <c r="O37" s="7">
        <v>917666847137</v>
      </c>
      <c r="P37" s="9">
        <v>5721.8</v>
      </c>
      <c r="Q37" s="9">
        <v>50</v>
      </c>
      <c r="R37" s="6">
        <v>0</v>
      </c>
      <c r="S37" s="6">
        <v>0</v>
      </c>
      <c r="T37" s="6">
        <v>0</v>
      </c>
      <c r="U37" s="6">
        <v>0</v>
      </c>
      <c r="V37" s="9">
        <f t="shared" si="0"/>
        <v>5771.8</v>
      </c>
      <c r="W37" s="3">
        <v>4687</v>
      </c>
      <c r="X37" s="4">
        <v>44930</v>
      </c>
    </row>
    <row r="38" spans="1:24" x14ac:dyDescent="0.3">
      <c r="A38" s="5">
        <v>37</v>
      </c>
      <c r="B38" s="3" t="s">
        <v>149</v>
      </c>
      <c r="C38" s="2" t="str">
        <f>VLOOKUP(B38:B110,[1]Sheet1!$B$2:$B$65,1,)</f>
        <v>DR/GOA/23-24/31000471</v>
      </c>
      <c r="D38" s="3" t="s">
        <v>142</v>
      </c>
      <c r="E38" s="3" t="s">
        <v>143</v>
      </c>
      <c r="F38" s="3" t="s">
        <v>24</v>
      </c>
      <c r="G38" s="3" t="s">
        <v>144</v>
      </c>
      <c r="H38" s="3" t="s">
        <v>26</v>
      </c>
      <c r="I38" s="9">
        <v>3725</v>
      </c>
      <c r="J38" s="9">
        <v>0</v>
      </c>
      <c r="K38" s="9">
        <v>447</v>
      </c>
      <c r="L38" s="9">
        <v>4172</v>
      </c>
      <c r="M38" s="3" t="s">
        <v>150</v>
      </c>
      <c r="N38" s="3" t="s">
        <v>151</v>
      </c>
      <c r="O38" s="10">
        <v>919421152462</v>
      </c>
      <c r="P38" s="9">
        <v>3044.82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f t="shared" si="0"/>
        <v>3044.82</v>
      </c>
      <c r="W38" s="3">
        <v>4687</v>
      </c>
      <c r="X38" s="4">
        <v>44930</v>
      </c>
    </row>
    <row r="39" spans="1:24" x14ac:dyDescent="0.3">
      <c r="A39" s="5">
        <v>38</v>
      </c>
      <c r="B39" s="2" t="s">
        <v>152</v>
      </c>
      <c r="C39" s="2" t="str">
        <f>VLOOKUP(B39:B111,[1]Sheet1!$B$2:$B$65,1,)</f>
        <v>DR/GOA/23-24/31000502</v>
      </c>
      <c r="D39" s="2" t="s">
        <v>153</v>
      </c>
      <c r="E39" s="2" t="s">
        <v>131</v>
      </c>
      <c r="F39" s="2" t="s">
        <v>24</v>
      </c>
      <c r="G39" s="2" t="s">
        <v>132</v>
      </c>
      <c r="H39" s="2" t="s">
        <v>26</v>
      </c>
      <c r="I39" s="6">
        <v>11438</v>
      </c>
      <c r="J39" s="6">
        <v>0</v>
      </c>
      <c r="K39" s="6">
        <v>1372.56</v>
      </c>
      <c r="L39" s="6">
        <v>12810.56</v>
      </c>
      <c r="M39" s="2" t="s">
        <v>35</v>
      </c>
      <c r="N39" s="2" t="s">
        <v>36</v>
      </c>
      <c r="O39" s="7">
        <v>919845675477</v>
      </c>
      <c r="P39" s="9">
        <v>9349.42</v>
      </c>
      <c r="Q39" s="9">
        <v>0</v>
      </c>
      <c r="R39" s="6">
        <v>0</v>
      </c>
      <c r="S39" s="6">
        <v>0</v>
      </c>
      <c r="T39" s="6">
        <v>0</v>
      </c>
      <c r="U39" s="6">
        <v>0</v>
      </c>
      <c r="V39" s="9">
        <f t="shared" si="0"/>
        <v>9349.42</v>
      </c>
      <c r="W39" s="3">
        <v>4687</v>
      </c>
      <c r="X39" s="4">
        <v>44930</v>
      </c>
    </row>
    <row r="40" spans="1:24" x14ac:dyDescent="0.3">
      <c r="A40" s="5">
        <v>39</v>
      </c>
      <c r="B40" s="3" t="s">
        <v>154</v>
      </c>
      <c r="C40" s="2" t="str">
        <f>VLOOKUP(B40:B112,[1]Sheet1!$B$2:$B$65,1,)</f>
        <v>DR/GOA/23-24/31000472</v>
      </c>
      <c r="D40" s="3" t="s">
        <v>31</v>
      </c>
      <c r="E40" s="3" t="s">
        <v>32</v>
      </c>
      <c r="F40" s="3" t="s">
        <v>24</v>
      </c>
      <c r="G40" s="3" t="s">
        <v>155</v>
      </c>
      <c r="H40" s="3" t="s">
        <v>34</v>
      </c>
      <c r="I40" s="9">
        <v>9980</v>
      </c>
      <c r="J40" s="9">
        <v>0</v>
      </c>
      <c r="K40" s="9">
        <v>1197.5999999999999</v>
      </c>
      <c r="L40" s="9">
        <v>11177.6</v>
      </c>
      <c r="M40" s="3" t="s">
        <v>41</v>
      </c>
      <c r="N40" s="3" t="s">
        <v>118</v>
      </c>
      <c r="O40" s="10">
        <v>917385961452</v>
      </c>
      <c r="P40" s="9">
        <v>8157.65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>
        <f t="shared" si="0"/>
        <v>8157.65</v>
      </c>
      <c r="W40" s="3">
        <v>4687</v>
      </c>
      <c r="X40" s="4">
        <v>44930</v>
      </c>
    </row>
    <row r="41" spans="1:24" x14ac:dyDescent="0.3">
      <c r="A41" s="5">
        <v>40</v>
      </c>
      <c r="B41" s="2" t="s">
        <v>156</v>
      </c>
      <c r="C41" s="2" t="str">
        <f>VLOOKUP(B41:B113,[1]Sheet1!$B$2:$B$65,1,)</f>
        <v>DR/GOA/23-24/31000500</v>
      </c>
      <c r="D41" s="2" t="s">
        <v>31</v>
      </c>
      <c r="E41" s="2" t="s">
        <v>32</v>
      </c>
      <c r="F41" s="2" t="s">
        <v>24</v>
      </c>
      <c r="G41" s="2" t="s">
        <v>157</v>
      </c>
      <c r="H41" s="2" t="s">
        <v>34</v>
      </c>
      <c r="I41" s="6">
        <v>7304</v>
      </c>
      <c r="J41" s="6">
        <v>200</v>
      </c>
      <c r="K41" s="6">
        <v>900.48</v>
      </c>
      <c r="L41" s="6">
        <v>8404.48</v>
      </c>
      <c r="M41" s="2" t="s">
        <v>136</v>
      </c>
      <c r="N41" s="2" t="s">
        <v>137</v>
      </c>
      <c r="O41" s="7">
        <v>916362013124</v>
      </c>
      <c r="P41" s="9">
        <v>5970.29</v>
      </c>
      <c r="Q41" s="9">
        <v>200</v>
      </c>
      <c r="R41" s="6">
        <v>0</v>
      </c>
      <c r="S41" s="6">
        <v>0</v>
      </c>
      <c r="T41" s="6">
        <v>0</v>
      </c>
      <c r="U41" s="6">
        <v>0</v>
      </c>
      <c r="V41" s="9">
        <f t="shared" si="0"/>
        <v>6170.29</v>
      </c>
      <c r="W41" s="3">
        <v>4687</v>
      </c>
      <c r="X41" s="4">
        <v>44930</v>
      </c>
    </row>
    <row r="42" spans="1:24" x14ac:dyDescent="0.3">
      <c r="A42" s="5">
        <v>41</v>
      </c>
      <c r="B42" s="3" t="s">
        <v>158</v>
      </c>
      <c r="C42" s="2" t="str">
        <f>VLOOKUP(B42:B114,[1]Sheet1!$B$2:$B$65,1,)</f>
        <v>DR/GOA/23-24/31000473</v>
      </c>
      <c r="D42" s="3" t="s">
        <v>31</v>
      </c>
      <c r="E42" s="3" t="s">
        <v>32</v>
      </c>
      <c r="F42" s="3" t="s">
        <v>24</v>
      </c>
      <c r="G42" s="3" t="s">
        <v>155</v>
      </c>
      <c r="H42" s="3" t="s">
        <v>34</v>
      </c>
      <c r="I42" s="9">
        <v>7100</v>
      </c>
      <c r="J42" s="9">
        <v>0</v>
      </c>
      <c r="K42" s="9">
        <v>852</v>
      </c>
      <c r="L42" s="9">
        <v>7952</v>
      </c>
      <c r="M42" s="3" t="s">
        <v>41</v>
      </c>
      <c r="N42" s="3" t="s">
        <v>118</v>
      </c>
      <c r="O42" s="10">
        <v>917385961452</v>
      </c>
      <c r="P42" s="9">
        <v>5803.54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f t="shared" si="0"/>
        <v>5803.54</v>
      </c>
      <c r="W42" s="3">
        <v>4687</v>
      </c>
      <c r="X42" s="4">
        <v>44930</v>
      </c>
    </row>
    <row r="43" spans="1:24" x14ac:dyDescent="0.3">
      <c r="A43" s="5">
        <v>42</v>
      </c>
      <c r="B43" s="2" t="s">
        <v>159</v>
      </c>
      <c r="C43" s="2" t="str">
        <f>VLOOKUP(B43:B115,[1]Sheet1!$B$2:$B$65,1,)</f>
        <v>DR/GOA/23-24/31000522</v>
      </c>
      <c r="D43" s="2" t="s">
        <v>31</v>
      </c>
      <c r="E43" s="2" t="s">
        <v>32</v>
      </c>
      <c r="F43" s="2" t="s">
        <v>24</v>
      </c>
      <c r="G43" s="2" t="s">
        <v>157</v>
      </c>
      <c r="H43" s="2" t="s">
        <v>34</v>
      </c>
      <c r="I43" s="6">
        <v>7814</v>
      </c>
      <c r="J43" s="6">
        <v>0</v>
      </c>
      <c r="K43" s="6">
        <v>937.68</v>
      </c>
      <c r="L43" s="6">
        <v>8751.68</v>
      </c>
      <c r="M43" s="2" t="s">
        <v>35</v>
      </c>
      <c r="N43" s="2" t="s">
        <v>36</v>
      </c>
      <c r="O43" s="7">
        <v>919845675477</v>
      </c>
      <c r="P43" s="9">
        <v>6387.16</v>
      </c>
      <c r="Q43" s="9">
        <v>0</v>
      </c>
      <c r="R43" s="6">
        <v>0</v>
      </c>
      <c r="S43" s="6">
        <v>0</v>
      </c>
      <c r="T43" s="6">
        <v>0</v>
      </c>
      <c r="U43" s="6">
        <v>0</v>
      </c>
      <c r="V43" s="9">
        <f t="shared" si="0"/>
        <v>6387.16</v>
      </c>
      <c r="W43" s="3">
        <v>4687</v>
      </c>
      <c r="X43" s="4">
        <v>44930</v>
      </c>
    </row>
    <row r="44" spans="1:24" x14ac:dyDescent="0.3">
      <c r="A44" s="5">
        <v>43</v>
      </c>
      <c r="B44" s="3" t="s">
        <v>160</v>
      </c>
      <c r="C44" s="2" t="str">
        <f>VLOOKUP(B44:B116,[1]Sheet1!$B$2:$B$65,1,)</f>
        <v>DR/GOA/23-24/31000451</v>
      </c>
      <c r="D44" s="3" t="s">
        <v>161</v>
      </c>
      <c r="E44" s="3" t="s">
        <v>162</v>
      </c>
      <c r="F44" s="3" t="s">
        <v>24</v>
      </c>
      <c r="G44" s="3" t="s">
        <v>163</v>
      </c>
      <c r="H44" s="3" t="s">
        <v>26</v>
      </c>
      <c r="I44" s="9">
        <v>4350</v>
      </c>
      <c r="J44" s="9">
        <v>200</v>
      </c>
      <c r="K44" s="9">
        <v>546</v>
      </c>
      <c r="L44" s="9">
        <v>5096</v>
      </c>
      <c r="M44" s="3" t="s">
        <v>164</v>
      </c>
      <c r="N44" s="3" t="s">
        <v>165</v>
      </c>
      <c r="O44" s="10">
        <v>918766708831</v>
      </c>
      <c r="P44" s="9">
        <v>3555.69</v>
      </c>
      <c r="Q44" s="9">
        <v>200</v>
      </c>
      <c r="R44" s="9">
        <v>0</v>
      </c>
      <c r="S44" s="9">
        <v>0</v>
      </c>
      <c r="T44" s="9">
        <v>0</v>
      </c>
      <c r="U44" s="9">
        <v>0</v>
      </c>
      <c r="V44" s="9">
        <f t="shared" si="0"/>
        <v>3755.69</v>
      </c>
      <c r="W44" s="3">
        <v>4687</v>
      </c>
      <c r="X44" s="4">
        <v>44930</v>
      </c>
    </row>
    <row r="45" spans="1:24" x14ac:dyDescent="0.3">
      <c r="A45" s="5">
        <v>44</v>
      </c>
      <c r="B45" s="2" t="s">
        <v>166</v>
      </c>
      <c r="C45" s="2" t="str">
        <f>VLOOKUP(B45:B117,[1]Sheet1!$B$2:$B$65,1,)</f>
        <v>DR/GOA/23-24/31000514</v>
      </c>
      <c r="D45" s="2" t="s">
        <v>167</v>
      </c>
      <c r="E45" s="2" t="s">
        <v>103</v>
      </c>
      <c r="F45" s="2" t="s">
        <v>24</v>
      </c>
      <c r="G45" s="2" t="s">
        <v>168</v>
      </c>
      <c r="H45" s="2" t="s">
        <v>26</v>
      </c>
      <c r="I45" s="6">
        <v>4736</v>
      </c>
      <c r="J45" s="6">
        <v>0</v>
      </c>
      <c r="K45" s="6">
        <v>568.32000000000005</v>
      </c>
      <c r="L45" s="6">
        <v>5304.32</v>
      </c>
      <c r="M45" s="2" t="s">
        <v>105</v>
      </c>
      <c r="N45" s="2" t="s">
        <v>106</v>
      </c>
      <c r="O45" s="7">
        <v>919022317768</v>
      </c>
      <c r="P45" s="9">
        <v>3871.21</v>
      </c>
      <c r="Q45" s="9">
        <v>0</v>
      </c>
      <c r="R45" s="6">
        <v>0</v>
      </c>
      <c r="S45" s="6">
        <v>0</v>
      </c>
      <c r="T45" s="6">
        <v>0</v>
      </c>
      <c r="U45" s="6">
        <v>0</v>
      </c>
      <c r="V45" s="9">
        <f t="shared" si="0"/>
        <v>3871.21</v>
      </c>
      <c r="W45" s="3">
        <v>4687</v>
      </c>
      <c r="X45" s="4">
        <v>44930</v>
      </c>
    </row>
    <row r="46" spans="1:24" x14ac:dyDescent="0.3">
      <c r="A46" s="5">
        <v>45</v>
      </c>
      <c r="B46" s="3" t="s">
        <v>169</v>
      </c>
      <c r="C46" s="2" t="str">
        <f>VLOOKUP(B46:B118,[1]Sheet1!$B$2:$B$65,1,)</f>
        <v>DR/GOA/23-24/31000516</v>
      </c>
      <c r="D46" s="3" t="s">
        <v>170</v>
      </c>
      <c r="E46" s="3" t="s">
        <v>103</v>
      </c>
      <c r="F46" s="3" t="s">
        <v>24</v>
      </c>
      <c r="G46" s="3" t="s">
        <v>171</v>
      </c>
      <c r="H46" s="3" t="s">
        <v>26</v>
      </c>
      <c r="I46" s="9">
        <v>4810</v>
      </c>
      <c r="J46" s="9">
        <v>0</v>
      </c>
      <c r="K46" s="9">
        <v>577.20000000000005</v>
      </c>
      <c r="L46" s="9">
        <v>5387.2</v>
      </c>
      <c r="M46" s="3" t="s">
        <v>172</v>
      </c>
      <c r="N46" s="3" t="s">
        <v>173</v>
      </c>
      <c r="O46" s="10">
        <v>917410198863</v>
      </c>
      <c r="P46" s="9">
        <v>3931.69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f t="shared" si="0"/>
        <v>3931.69</v>
      </c>
      <c r="W46" s="3">
        <v>4687</v>
      </c>
      <c r="X46" s="4">
        <v>44930</v>
      </c>
    </row>
    <row r="47" spans="1:24" x14ac:dyDescent="0.3">
      <c r="A47" s="5">
        <v>46</v>
      </c>
      <c r="B47" s="2" t="s">
        <v>174</v>
      </c>
      <c r="C47" s="2" t="str">
        <f>VLOOKUP(B47:B119,[1]Sheet1!$B$2:$B$65,1,)</f>
        <v>DR/GOA/23-24/31000511</v>
      </c>
      <c r="D47" s="2" t="s">
        <v>175</v>
      </c>
      <c r="E47" s="2" t="s">
        <v>103</v>
      </c>
      <c r="F47" s="2" t="s">
        <v>24</v>
      </c>
      <c r="G47" s="2" t="s">
        <v>117</v>
      </c>
      <c r="H47" s="2" t="s">
        <v>26</v>
      </c>
      <c r="I47" s="6">
        <v>3996</v>
      </c>
      <c r="J47" s="6">
        <v>0</v>
      </c>
      <c r="K47" s="6">
        <v>479.52</v>
      </c>
      <c r="L47" s="6">
        <v>4475.5200000000004</v>
      </c>
      <c r="M47" s="2" t="s">
        <v>176</v>
      </c>
      <c r="N47" s="2" t="s">
        <v>177</v>
      </c>
      <c r="O47" s="7">
        <v>919845510539</v>
      </c>
      <c r="P47" s="9">
        <v>3266.33</v>
      </c>
      <c r="Q47" s="9">
        <v>0</v>
      </c>
      <c r="R47" s="6">
        <v>0</v>
      </c>
      <c r="S47" s="6">
        <v>0</v>
      </c>
      <c r="T47" s="6">
        <v>0</v>
      </c>
      <c r="U47" s="6">
        <v>0</v>
      </c>
      <c r="V47" s="9">
        <f t="shared" si="0"/>
        <v>3266.33</v>
      </c>
      <c r="W47" s="3">
        <v>4687</v>
      </c>
      <c r="X47" s="4">
        <v>44930</v>
      </c>
    </row>
    <row r="48" spans="1:24" x14ac:dyDescent="0.3">
      <c r="A48" s="5">
        <v>47</v>
      </c>
      <c r="B48" s="3" t="s">
        <v>178</v>
      </c>
      <c r="C48" s="2" t="str">
        <f>VLOOKUP(B48:B120,[1]Sheet1!$B$2:$B$65,1,)</f>
        <v>DR/GOA/23-24/31000512</v>
      </c>
      <c r="D48" s="3" t="s">
        <v>179</v>
      </c>
      <c r="E48" s="3" t="s">
        <v>103</v>
      </c>
      <c r="F48" s="3" t="s">
        <v>24</v>
      </c>
      <c r="G48" s="3" t="s">
        <v>140</v>
      </c>
      <c r="H48" s="3" t="s">
        <v>26</v>
      </c>
      <c r="I48" s="9">
        <v>3700</v>
      </c>
      <c r="J48" s="9">
        <v>0</v>
      </c>
      <c r="K48" s="9">
        <v>444</v>
      </c>
      <c r="L48" s="9">
        <v>4144</v>
      </c>
      <c r="M48" s="3" t="s">
        <v>180</v>
      </c>
      <c r="N48" s="3" t="s">
        <v>181</v>
      </c>
      <c r="O48" s="10">
        <v>916361348047</v>
      </c>
      <c r="P48" s="9">
        <v>3024.38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  <c r="V48" s="9">
        <f t="shared" si="0"/>
        <v>3024.38</v>
      </c>
      <c r="W48" s="3">
        <v>4687</v>
      </c>
      <c r="X48" s="4">
        <v>44930</v>
      </c>
    </row>
    <row r="49" spans="1:24" x14ac:dyDescent="0.3">
      <c r="A49" s="5">
        <v>48</v>
      </c>
      <c r="B49" s="2" t="s">
        <v>182</v>
      </c>
      <c r="C49" s="2" t="str">
        <f>VLOOKUP(B49:B121,[1]Sheet1!$B$2:$B$65,1,)</f>
        <v>DR/GOA/23-24/31000510</v>
      </c>
      <c r="D49" s="2" t="s">
        <v>183</v>
      </c>
      <c r="E49" s="2" t="s">
        <v>103</v>
      </c>
      <c r="F49" s="2" t="s">
        <v>24</v>
      </c>
      <c r="G49" s="2" t="s">
        <v>109</v>
      </c>
      <c r="H49" s="2" t="s">
        <v>26</v>
      </c>
      <c r="I49" s="6">
        <v>3848</v>
      </c>
      <c r="J49" s="6">
        <v>0</v>
      </c>
      <c r="K49" s="6">
        <v>461.76</v>
      </c>
      <c r="L49" s="6">
        <v>4309.76</v>
      </c>
      <c r="M49" s="2" t="s">
        <v>184</v>
      </c>
      <c r="N49" s="2" t="s">
        <v>185</v>
      </c>
      <c r="O49" s="7">
        <v>917972441654</v>
      </c>
      <c r="P49" s="9">
        <v>3145.36</v>
      </c>
      <c r="Q49" s="9">
        <v>0</v>
      </c>
      <c r="R49" s="6">
        <v>0</v>
      </c>
      <c r="S49" s="6">
        <v>0</v>
      </c>
      <c r="T49" s="6">
        <v>0</v>
      </c>
      <c r="U49" s="6">
        <v>0</v>
      </c>
      <c r="V49" s="9">
        <f t="shared" si="0"/>
        <v>3145.36</v>
      </c>
      <c r="W49" s="3">
        <v>4687</v>
      </c>
      <c r="X49" s="4">
        <v>44930</v>
      </c>
    </row>
    <row r="50" spans="1:24" x14ac:dyDescent="0.3">
      <c r="A50" s="5">
        <v>49</v>
      </c>
      <c r="B50" s="3" t="s">
        <v>186</v>
      </c>
      <c r="C50" s="2" t="str">
        <f>VLOOKUP(B50:B122,[1]Sheet1!$B$2:$B$65,1,)</f>
        <v>DR/GOA/23-24/31000515</v>
      </c>
      <c r="D50" s="3" t="s">
        <v>187</v>
      </c>
      <c r="E50" s="3" t="s">
        <v>103</v>
      </c>
      <c r="F50" s="3" t="s">
        <v>24</v>
      </c>
      <c r="G50" s="3" t="s">
        <v>126</v>
      </c>
      <c r="H50" s="3" t="s">
        <v>26</v>
      </c>
      <c r="I50" s="9">
        <v>3700</v>
      </c>
      <c r="J50" s="9">
        <v>0</v>
      </c>
      <c r="K50" s="9">
        <v>444</v>
      </c>
      <c r="L50" s="9">
        <v>4144</v>
      </c>
      <c r="M50" s="3" t="s">
        <v>188</v>
      </c>
      <c r="N50" s="3" t="s">
        <v>123</v>
      </c>
      <c r="O50" s="10">
        <v>919637939737</v>
      </c>
      <c r="P50" s="9">
        <v>3024.38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f t="shared" si="0"/>
        <v>3024.38</v>
      </c>
      <c r="W50" s="3">
        <v>4687</v>
      </c>
      <c r="X50" s="4">
        <v>44930</v>
      </c>
    </row>
    <row r="51" spans="1:24" x14ac:dyDescent="0.3">
      <c r="A51" s="5">
        <v>50</v>
      </c>
      <c r="B51" s="2" t="s">
        <v>189</v>
      </c>
      <c r="C51" s="2" t="str">
        <f>VLOOKUP(B51:B123,[1]Sheet1!$B$2:$B$65,1,)</f>
        <v>DR/GOA/23-24/31000517</v>
      </c>
      <c r="D51" s="2" t="s">
        <v>190</v>
      </c>
      <c r="E51" s="2" t="s">
        <v>103</v>
      </c>
      <c r="F51" s="2" t="s">
        <v>24</v>
      </c>
      <c r="G51" s="2" t="s">
        <v>135</v>
      </c>
      <c r="H51" s="2" t="s">
        <v>26</v>
      </c>
      <c r="I51" s="6">
        <v>4440</v>
      </c>
      <c r="J51" s="6">
        <v>0</v>
      </c>
      <c r="K51" s="6">
        <v>532.79999999999995</v>
      </c>
      <c r="L51" s="6">
        <v>4972.8</v>
      </c>
      <c r="M51" s="2" t="s">
        <v>191</v>
      </c>
      <c r="N51" s="2" t="s">
        <v>192</v>
      </c>
      <c r="O51" s="7">
        <v>917499828162</v>
      </c>
      <c r="P51" s="9">
        <v>3629.26</v>
      </c>
      <c r="Q51" s="9">
        <v>0</v>
      </c>
      <c r="R51" s="6">
        <v>0</v>
      </c>
      <c r="S51" s="6">
        <v>0</v>
      </c>
      <c r="T51" s="6">
        <v>0</v>
      </c>
      <c r="U51" s="6">
        <v>0</v>
      </c>
      <c r="V51" s="9">
        <f t="shared" si="0"/>
        <v>3629.26</v>
      </c>
      <c r="W51" s="3">
        <v>4687</v>
      </c>
      <c r="X51" s="4">
        <v>44930</v>
      </c>
    </row>
    <row r="52" spans="1:24" x14ac:dyDescent="0.3">
      <c r="A52" s="5">
        <v>51</v>
      </c>
      <c r="B52" s="3" t="s">
        <v>193</v>
      </c>
      <c r="C52" s="2" t="str">
        <f>VLOOKUP(B52:B124,[1]Sheet1!$B$2:$B$65,1,)</f>
        <v>DR/GOA/23-24/31000519</v>
      </c>
      <c r="D52" s="3" t="s">
        <v>194</v>
      </c>
      <c r="E52" s="3" t="s">
        <v>103</v>
      </c>
      <c r="F52" s="3" t="s">
        <v>24</v>
      </c>
      <c r="G52" s="3" t="s">
        <v>195</v>
      </c>
      <c r="H52" s="3" t="s">
        <v>26</v>
      </c>
      <c r="I52" s="9">
        <v>4440</v>
      </c>
      <c r="J52" s="9">
        <v>0</v>
      </c>
      <c r="K52" s="9">
        <v>532.79999999999995</v>
      </c>
      <c r="L52" s="9">
        <v>4972.8</v>
      </c>
      <c r="M52" s="3" t="s">
        <v>196</v>
      </c>
      <c r="N52" s="3" t="s">
        <v>27</v>
      </c>
      <c r="O52" s="10">
        <v>918600749077</v>
      </c>
      <c r="P52" s="9">
        <v>3629.26</v>
      </c>
      <c r="Q52" s="9">
        <v>0</v>
      </c>
      <c r="R52" s="9">
        <v>0</v>
      </c>
      <c r="S52" s="9">
        <v>0</v>
      </c>
      <c r="T52" s="9">
        <v>0</v>
      </c>
      <c r="U52" s="9">
        <v>0</v>
      </c>
      <c r="V52" s="9">
        <f t="shared" si="0"/>
        <v>3629.26</v>
      </c>
      <c r="W52" s="3">
        <v>4687</v>
      </c>
      <c r="X52" s="4">
        <v>44930</v>
      </c>
    </row>
    <row r="53" spans="1:24" x14ac:dyDescent="0.3">
      <c r="A53" s="5">
        <v>52</v>
      </c>
      <c r="B53" s="2" t="s">
        <v>197</v>
      </c>
      <c r="C53" s="2" t="str">
        <f>VLOOKUP(B53:B125,[1]Sheet1!$B$2:$B$65,1,)</f>
        <v>DR/GOA/23-24/31000513</v>
      </c>
      <c r="D53" s="2" t="s">
        <v>198</v>
      </c>
      <c r="E53" s="2" t="s">
        <v>103</v>
      </c>
      <c r="F53" s="2" t="s">
        <v>24</v>
      </c>
      <c r="G53" s="2" t="s">
        <v>113</v>
      </c>
      <c r="H53" s="2" t="s">
        <v>26</v>
      </c>
      <c r="I53" s="6">
        <v>3700</v>
      </c>
      <c r="J53" s="6">
        <v>0</v>
      </c>
      <c r="K53" s="6">
        <v>444</v>
      </c>
      <c r="L53" s="6">
        <v>4144</v>
      </c>
      <c r="M53" s="2" t="s">
        <v>199</v>
      </c>
      <c r="N53" s="2" t="s">
        <v>200</v>
      </c>
      <c r="O53" s="7">
        <v>919900584476</v>
      </c>
      <c r="P53" s="9">
        <v>3024.38</v>
      </c>
      <c r="Q53" s="9">
        <v>0</v>
      </c>
      <c r="R53" s="6">
        <v>0</v>
      </c>
      <c r="S53" s="6">
        <v>0</v>
      </c>
      <c r="T53" s="6">
        <v>0</v>
      </c>
      <c r="U53" s="6">
        <v>0</v>
      </c>
      <c r="V53" s="9">
        <f t="shared" si="0"/>
        <v>3024.38</v>
      </c>
      <c r="W53" s="3">
        <v>4687</v>
      </c>
      <c r="X53" s="4">
        <v>44930</v>
      </c>
    </row>
    <row r="54" spans="1:24" x14ac:dyDescent="0.3">
      <c r="A54" s="5">
        <v>53</v>
      </c>
      <c r="B54" s="3" t="s">
        <v>201</v>
      </c>
      <c r="C54" s="2" t="str">
        <f>VLOOKUP(B54:B126,[1]Sheet1!$B$2:$B$65,1,)</f>
        <v>DR/GOA/23-24/31000523</v>
      </c>
      <c r="D54" s="3" t="s">
        <v>202</v>
      </c>
      <c r="E54" s="3" t="s">
        <v>131</v>
      </c>
      <c r="F54" s="3" t="s">
        <v>24</v>
      </c>
      <c r="G54" s="3" t="s">
        <v>132</v>
      </c>
      <c r="H54" s="3" t="s">
        <v>26</v>
      </c>
      <c r="I54" s="9">
        <v>4500</v>
      </c>
      <c r="J54" s="9">
        <v>0</v>
      </c>
      <c r="K54" s="9">
        <v>540</v>
      </c>
      <c r="L54" s="9">
        <v>5040</v>
      </c>
      <c r="M54" s="3" t="s">
        <v>203</v>
      </c>
      <c r="N54" s="3" t="s">
        <v>204</v>
      </c>
      <c r="O54" s="10">
        <v>918412877928</v>
      </c>
      <c r="P54" s="9">
        <v>3678.3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f t="shared" si="0"/>
        <v>3678.3</v>
      </c>
      <c r="W54" s="3">
        <v>4687</v>
      </c>
      <c r="X54" s="4">
        <v>44930</v>
      </c>
    </row>
    <row r="55" spans="1:24" x14ac:dyDescent="0.3">
      <c r="A55" s="5">
        <v>54</v>
      </c>
      <c r="B55" s="2" t="s">
        <v>205</v>
      </c>
      <c r="C55" s="2" t="str">
        <f>VLOOKUP(B55:B127,[1]Sheet1!$B$2:$B$65,1,)</f>
        <v>DR/GOA/23-24/31000518</v>
      </c>
      <c r="D55" s="2" t="s">
        <v>206</v>
      </c>
      <c r="E55" s="2" t="s">
        <v>103</v>
      </c>
      <c r="F55" s="2" t="s">
        <v>24</v>
      </c>
      <c r="G55" s="2" t="s">
        <v>207</v>
      </c>
      <c r="H55" s="2" t="s">
        <v>26</v>
      </c>
      <c r="I55" s="6">
        <v>3700</v>
      </c>
      <c r="J55" s="6">
        <v>0</v>
      </c>
      <c r="K55" s="6">
        <v>444</v>
      </c>
      <c r="L55" s="6">
        <v>4144</v>
      </c>
      <c r="M55" s="2" t="s">
        <v>208</v>
      </c>
      <c r="N55" s="2" t="s">
        <v>209</v>
      </c>
      <c r="O55" s="7">
        <v>918217721010</v>
      </c>
      <c r="P55" s="9">
        <v>3024.38</v>
      </c>
      <c r="Q55" s="9">
        <v>0</v>
      </c>
      <c r="R55" s="6">
        <v>0</v>
      </c>
      <c r="S55" s="6">
        <v>0</v>
      </c>
      <c r="T55" s="6">
        <v>0</v>
      </c>
      <c r="U55" s="6">
        <v>0</v>
      </c>
      <c r="V55" s="9">
        <f t="shared" si="0"/>
        <v>3024.38</v>
      </c>
      <c r="W55" s="3">
        <v>4687</v>
      </c>
      <c r="X55" s="4">
        <v>44930</v>
      </c>
    </row>
    <row r="56" spans="1:24" x14ac:dyDescent="0.3">
      <c r="A56" s="5">
        <v>55</v>
      </c>
      <c r="B56" s="3" t="s">
        <v>210</v>
      </c>
      <c r="C56" s="2" t="str">
        <f>VLOOKUP(B56:B128,[1]Sheet1!$B$2:$B$65,1,)</f>
        <v>DR/GOA/23-24/31000489</v>
      </c>
      <c r="D56" s="3" t="s">
        <v>142</v>
      </c>
      <c r="E56" s="3" t="s">
        <v>143</v>
      </c>
      <c r="F56" s="3" t="s">
        <v>24</v>
      </c>
      <c r="G56" s="3" t="s">
        <v>211</v>
      </c>
      <c r="H56" s="3" t="s">
        <v>26</v>
      </c>
      <c r="I56" s="9">
        <v>3200</v>
      </c>
      <c r="J56" s="9">
        <v>50</v>
      </c>
      <c r="K56" s="9">
        <v>390</v>
      </c>
      <c r="L56" s="9">
        <v>3640</v>
      </c>
      <c r="M56" s="3" t="s">
        <v>212</v>
      </c>
      <c r="N56" s="3" t="s">
        <v>213</v>
      </c>
      <c r="O56" s="10">
        <v>919986195058</v>
      </c>
      <c r="P56" s="9">
        <v>2615.6799999999998</v>
      </c>
      <c r="Q56" s="9">
        <v>50</v>
      </c>
      <c r="R56" s="9">
        <v>0</v>
      </c>
      <c r="S56" s="9">
        <v>0</v>
      </c>
      <c r="T56" s="9">
        <v>0</v>
      </c>
      <c r="U56" s="9">
        <v>0</v>
      </c>
      <c r="V56" s="9">
        <f t="shared" si="0"/>
        <v>2665.68</v>
      </c>
      <c r="W56" s="3">
        <v>4687</v>
      </c>
      <c r="X56" s="4">
        <v>44930</v>
      </c>
    </row>
    <row r="57" spans="1:24" x14ac:dyDescent="0.3">
      <c r="A57" s="5">
        <v>56</v>
      </c>
      <c r="B57" s="2" t="s">
        <v>214</v>
      </c>
      <c r="C57" s="2" t="str">
        <f>VLOOKUP(B57:B129,[1]Sheet1!$B$2:$B$65,1,)</f>
        <v>DR/GOA/23-24/31000474</v>
      </c>
      <c r="D57" s="2" t="s">
        <v>31</v>
      </c>
      <c r="E57" s="2" t="s">
        <v>32</v>
      </c>
      <c r="F57" s="2" t="s">
        <v>24</v>
      </c>
      <c r="G57" s="2" t="s">
        <v>155</v>
      </c>
      <c r="H57" s="2" t="s">
        <v>34</v>
      </c>
      <c r="I57" s="6">
        <v>9144</v>
      </c>
      <c r="J57" s="6">
        <v>0</v>
      </c>
      <c r="K57" s="6">
        <v>1097.28</v>
      </c>
      <c r="L57" s="6">
        <v>10241.280000000001</v>
      </c>
      <c r="M57" s="2" t="s">
        <v>41</v>
      </c>
      <c r="N57" s="2" t="s">
        <v>215</v>
      </c>
      <c r="O57" s="7">
        <v>917385961452</v>
      </c>
      <c r="P57" s="9">
        <v>7474.31</v>
      </c>
      <c r="Q57" s="9">
        <v>0</v>
      </c>
      <c r="R57" s="6">
        <v>0</v>
      </c>
      <c r="S57" s="6">
        <v>0</v>
      </c>
      <c r="T57" s="6">
        <v>0</v>
      </c>
      <c r="U57" s="6">
        <v>0</v>
      </c>
      <c r="V57" s="9">
        <f t="shared" si="0"/>
        <v>7474.31</v>
      </c>
      <c r="W57" s="3">
        <v>4687</v>
      </c>
      <c r="X57" s="4">
        <v>44930</v>
      </c>
    </row>
    <row r="58" spans="1:24" x14ac:dyDescent="0.3">
      <c r="A58" s="5">
        <v>57</v>
      </c>
      <c r="B58" s="3" t="s">
        <v>216</v>
      </c>
      <c r="C58" s="2" t="str">
        <f>VLOOKUP(B58:B130,[1]Sheet1!$B$2:$B$65,1,)</f>
        <v>DR/GOA/23-24/31000452</v>
      </c>
      <c r="D58" s="3" t="s">
        <v>217</v>
      </c>
      <c r="E58" s="3" t="s">
        <v>162</v>
      </c>
      <c r="F58" s="3" t="s">
        <v>24</v>
      </c>
      <c r="G58" s="3" t="s">
        <v>163</v>
      </c>
      <c r="H58" s="3" t="s">
        <v>26</v>
      </c>
      <c r="I58" s="9">
        <v>3975</v>
      </c>
      <c r="J58" s="9">
        <v>0</v>
      </c>
      <c r="K58" s="9">
        <v>477</v>
      </c>
      <c r="L58" s="9">
        <v>4452</v>
      </c>
      <c r="M58" s="3" t="s">
        <v>218</v>
      </c>
      <c r="N58" s="3" t="s">
        <v>219</v>
      </c>
      <c r="O58" s="10">
        <v>917028368919</v>
      </c>
      <c r="P58" s="9">
        <v>3249.17</v>
      </c>
      <c r="Q58" s="9">
        <v>0</v>
      </c>
      <c r="R58" s="9">
        <v>0</v>
      </c>
      <c r="S58" s="9">
        <v>0</v>
      </c>
      <c r="T58" s="9">
        <v>0</v>
      </c>
      <c r="U58" s="9">
        <v>0</v>
      </c>
      <c r="V58" s="9">
        <f t="shared" si="0"/>
        <v>3249.17</v>
      </c>
      <c r="W58" s="3">
        <v>4687</v>
      </c>
      <c r="X58" s="4">
        <v>44930</v>
      </c>
    </row>
    <row r="59" spans="1:24" x14ac:dyDescent="0.3">
      <c r="A59" s="5">
        <v>58</v>
      </c>
      <c r="B59" s="2" t="s">
        <v>220</v>
      </c>
      <c r="C59" s="2" t="str">
        <f>VLOOKUP(B59:B131,[1]Sheet1!$B$2:$B$65,1,)</f>
        <v>DR/GOA/23-24/31000533</v>
      </c>
      <c r="D59" s="2" t="s">
        <v>221</v>
      </c>
      <c r="E59" s="2" t="s">
        <v>131</v>
      </c>
      <c r="F59" s="2" t="s">
        <v>24</v>
      </c>
      <c r="G59" s="2" t="s">
        <v>222</v>
      </c>
      <c r="H59" s="2" t="s">
        <v>223</v>
      </c>
      <c r="I59" s="6">
        <v>9680</v>
      </c>
      <c r="J59" s="6">
        <v>200</v>
      </c>
      <c r="K59" s="6">
        <v>1185.5999999999999</v>
      </c>
      <c r="L59" s="6">
        <v>11065.6</v>
      </c>
      <c r="M59" s="2" t="s">
        <v>29</v>
      </c>
      <c r="N59" s="2" t="s">
        <v>118</v>
      </c>
      <c r="O59" s="7">
        <v>917385961452</v>
      </c>
      <c r="P59" s="9">
        <v>7912.43</v>
      </c>
      <c r="Q59" s="9">
        <v>200</v>
      </c>
      <c r="R59" s="6">
        <v>0</v>
      </c>
      <c r="S59" s="6">
        <v>0</v>
      </c>
      <c r="T59" s="6">
        <v>0</v>
      </c>
      <c r="U59" s="6">
        <v>0</v>
      </c>
      <c r="V59" s="9">
        <f t="shared" si="0"/>
        <v>8112.43</v>
      </c>
      <c r="W59" s="3">
        <v>4687</v>
      </c>
      <c r="X59" s="4">
        <v>44930</v>
      </c>
    </row>
    <row r="60" spans="1:24" x14ac:dyDescent="0.3">
      <c r="A60" s="5">
        <v>59</v>
      </c>
      <c r="B60" s="3" t="s">
        <v>224</v>
      </c>
      <c r="C60" s="2" t="str">
        <f>VLOOKUP(B60:B132,[1]Sheet1!$B$2:$B$65,1,)</f>
        <v>DR/GOA/23-24/31000536</v>
      </c>
      <c r="D60" s="3" t="s">
        <v>225</v>
      </c>
      <c r="E60" s="3" t="s">
        <v>131</v>
      </c>
      <c r="F60" s="3" t="s">
        <v>24</v>
      </c>
      <c r="G60" s="3" t="s">
        <v>222</v>
      </c>
      <c r="H60" s="3" t="s">
        <v>223</v>
      </c>
      <c r="I60" s="9">
        <v>7850</v>
      </c>
      <c r="J60" s="9">
        <v>0</v>
      </c>
      <c r="K60" s="9">
        <v>942</v>
      </c>
      <c r="L60" s="9">
        <v>8792</v>
      </c>
      <c r="M60" s="3" t="s">
        <v>29</v>
      </c>
      <c r="N60" s="3" t="s">
        <v>118</v>
      </c>
      <c r="O60" s="10">
        <v>917385961452</v>
      </c>
      <c r="P60" s="9">
        <v>6416.59</v>
      </c>
      <c r="Q60" s="9">
        <v>0</v>
      </c>
      <c r="R60" s="9">
        <v>0</v>
      </c>
      <c r="S60" s="9">
        <v>0</v>
      </c>
      <c r="T60" s="9">
        <v>0</v>
      </c>
      <c r="U60" s="9">
        <v>0</v>
      </c>
      <c r="V60" s="9">
        <f t="shared" si="0"/>
        <v>6416.59</v>
      </c>
      <c r="W60" s="3">
        <v>4687</v>
      </c>
      <c r="X60" s="4">
        <v>44930</v>
      </c>
    </row>
    <row r="61" spans="1:24" x14ac:dyDescent="0.3">
      <c r="A61" s="5">
        <v>60</v>
      </c>
      <c r="B61" s="2" t="s">
        <v>226</v>
      </c>
      <c r="C61" s="2" t="str">
        <f>VLOOKUP(B61:B133,[1]Sheet1!$B$2:$B$65,1,)</f>
        <v>DR/GOA/23-24/31000538</v>
      </c>
      <c r="D61" s="2" t="s">
        <v>227</v>
      </c>
      <c r="E61" s="2" t="s">
        <v>131</v>
      </c>
      <c r="F61" s="2" t="s">
        <v>24</v>
      </c>
      <c r="G61" s="2" t="s">
        <v>222</v>
      </c>
      <c r="H61" s="2" t="s">
        <v>223</v>
      </c>
      <c r="I61" s="6">
        <v>17300</v>
      </c>
      <c r="J61" s="6">
        <v>0</v>
      </c>
      <c r="K61" s="6">
        <v>2076</v>
      </c>
      <c r="L61" s="6">
        <v>19376</v>
      </c>
      <c r="M61" s="2" t="s">
        <v>29</v>
      </c>
      <c r="N61" s="2" t="s">
        <v>118</v>
      </c>
      <c r="O61" s="7">
        <v>917385961452</v>
      </c>
      <c r="P61" s="9">
        <v>14141.02</v>
      </c>
      <c r="Q61" s="9">
        <v>0</v>
      </c>
      <c r="R61" s="6">
        <v>0</v>
      </c>
      <c r="S61" s="6">
        <v>0</v>
      </c>
      <c r="T61" s="6">
        <v>0</v>
      </c>
      <c r="U61" s="6">
        <v>0</v>
      </c>
      <c r="V61" s="9">
        <f t="shared" si="0"/>
        <v>14141.02</v>
      </c>
      <c r="W61" s="3">
        <v>4687</v>
      </c>
      <c r="X61" s="4">
        <v>44930</v>
      </c>
    </row>
    <row r="62" spans="1:24" x14ac:dyDescent="0.3">
      <c r="A62" s="5">
        <v>61</v>
      </c>
      <c r="B62" s="3" t="s">
        <v>228</v>
      </c>
      <c r="C62" s="2" t="str">
        <f>VLOOKUP(B62:B134,[1]Sheet1!$B$2:$B$65,1,)</f>
        <v>DR/GOA/23-24/31000539</v>
      </c>
      <c r="D62" s="3" t="s">
        <v>229</v>
      </c>
      <c r="E62" s="3" t="s">
        <v>131</v>
      </c>
      <c r="F62" s="3" t="s">
        <v>24</v>
      </c>
      <c r="G62" s="3" t="s">
        <v>222</v>
      </c>
      <c r="H62" s="3" t="s">
        <v>223</v>
      </c>
      <c r="I62" s="9">
        <v>12380</v>
      </c>
      <c r="J62" s="9">
        <v>0</v>
      </c>
      <c r="K62" s="9">
        <v>1485.6</v>
      </c>
      <c r="L62" s="9">
        <v>13865.6</v>
      </c>
      <c r="M62" s="3" t="s">
        <v>29</v>
      </c>
      <c r="N62" s="3" t="s">
        <v>215</v>
      </c>
      <c r="O62" s="10">
        <v>917385961452</v>
      </c>
      <c r="P62" s="9">
        <v>10119.41</v>
      </c>
      <c r="Q62" s="9">
        <v>0</v>
      </c>
      <c r="R62" s="9">
        <v>0</v>
      </c>
      <c r="S62" s="9">
        <v>0</v>
      </c>
      <c r="T62" s="9">
        <v>0</v>
      </c>
      <c r="U62" s="9">
        <v>0</v>
      </c>
      <c r="V62" s="9">
        <f t="shared" si="0"/>
        <v>10119.41</v>
      </c>
      <c r="W62" s="3">
        <v>4687</v>
      </c>
      <c r="X62" s="4">
        <v>44930</v>
      </c>
    </row>
    <row r="63" spans="1:24" x14ac:dyDescent="0.3">
      <c r="A63" s="5">
        <v>62</v>
      </c>
      <c r="B63" s="2" t="s">
        <v>230</v>
      </c>
      <c r="C63" s="2" t="str">
        <f>VLOOKUP(B63:B135,[1]Sheet1!$B$2:$B$65,1,)</f>
        <v>DR/GOA/23-24/31000540</v>
      </c>
      <c r="D63" s="2" t="s">
        <v>231</v>
      </c>
      <c r="E63" s="2" t="s">
        <v>131</v>
      </c>
      <c r="F63" s="2" t="s">
        <v>24</v>
      </c>
      <c r="G63" s="2" t="s">
        <v>222</v>
      </c>
      <c r="H63" s="2" t="s">
        <v>223</v>
      </c>
      <c r="I63" s="6">
        <v>11150</v>
      </c>
      <c r="J63" s="6">
        <v>0</v>
      </c>
      <c r="K63" s="6">
        <v>1338</v>
      </c>
      <c r="L63" s="6">
        <v>12488</v>
      </c>
      <c r="M63" s="2" t="s">
        <v>29</v>
      </c>
      <c r="N63" s="2" t="s">
        <v>215</v>
      </c>
      <c r="O63" s="7">
        <v>917385961452</v>
      </c>
      <c r="P63" s="9">
        <v>9114.01</v>
      </c>
      <c r="Q63" s="9">
        <v>0</v>
      </c>
      <c r="R63" s="6">
        <v>0</v>
      </c>
      <c r="S63" s="6">
        <v>0</v>
      </c>
      <c r="T63" s="6">
        <v>0</v>
      </c>
      <c r="U63" s="6">
        <v>0</v>
      </c>
      <c r="V63" s="9">
        <f t="shared" si="0"/>
        <v>9114.01</v>
      </c>
      <c r="W63" s="3">
        <v>4687</v>
      </c>
      <c r="X63" s="4">
        <v>44930</v>
      </c>
    </row>
    <row r="64" spans="1:24" x14ac:dyDescent="0.3">
      <c r="A64" s="5">
        <v>63</v>
      </c>
      <c r="B64" s="3" t="s">
        <v>232</v>
      </c>
      <c r="C64" s="2" t="str">
        <f>VLOOKUP(B64:B136,[1]Sheet1!$B$2:$B$65,1,)</f>
        <v>DR/GOA/23-24/31000557</v>
      </c>
      <c r="D64" s="3" t="s">
        <v>233</v>
      </c>
      <c r="E64" s="3" t="s">
        <v>234</v>
      </c>
      <c r="F64" s="3" t="s">
        <v>24</v>
      </c>
      <c r="G64" s="3" t="s">
        <v>235</v>
      </c>
      <c r="H64" s="3" t="s">
        <v>223</v>
      </c>
      <c r="I64" s="9">
        <v>8930</v>
      </c>
      <c r="J64" s="9">
        <v>0</v>
      </c>
      <c r="K64" s="9">
        <v>1071.5999999999999</v>
      </c>
      <c r="L64" s="9">
        <v>10001.6</v>
      </c>
      <c r="M64" s="3" t="s">
        <v>110</v>
      </c>
      <c r="N64" s="3" t="s">
        <v>236</v>
      </c>
      <c r="O64" s="10">
        <v>918123135390</v>
      </c>
      <c r="P64" s="9">
        <v>7299.38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f t="shared" si="0"/>
        <v>7299.38</v>
      </c>
      <c r="W64" s="3">
        <v>4687</v>
      </c>
      <c r="X64" s="4">
        <v>44930</v>
      </c>
    </row>
    <row r="65" spans="1:24" x14ac:dyDescent="0.3">
      <c r="A65" s="5">
        <v>64</v>
      </c>
      <c r="B65" s="2" t="s">
        <v>237</v>
      </c>
      <c r="C65" s="2" t="str">
        <f>VLOOKUP(B65:B137,[1]Sheet1!$B$2:$B$65,1,)</f>
        <v>DR/GOA/23-24/31000558</v>
      </c>
      <c r="D65" s="2" t="s">
        <v>238</v>
      </c>
      <c r="E65" s="2" t="s">
        <v>234</v>
      </c>
      <c r="F65" s="2" t="s">
        <v>24</v>
      </c>
      <c r="G65" s="2" t="s">
        <v>235</v>
      </c>
      <c r="H65" s="2" t="s">
        <v>223</v>
      </c>
      <c r="I65" s="6">
        <v>11530</v>
      </c>
      <c r="J65" s="6">
        <v>0</v>
      </c>
      <c r="K65" s="6">
        <v>1383.6</v>
      </c>
      <c r="L65" s="6">
        <v>12913.6</v>
      </c>
      <c r="M65" s="2" t="s">
        <v>110</v>
      </c>
      <c r="N65" s="2" t="s">
        <v>236</v>
      </c>
      <c r="O65" s="7">
        <v>918123135390</v>
      </c>
      <c r="P65" s="9">
        <v>9419.6200000000008</v>
      </c>
      <c r="Q65" s="9">
        <v>0</v>
      </c>
      <c r="R65" s="6">
        <v>0</v>
      </c>
      <c r="S65" s="6">
        <v>0</v>
      </c>
      <c r="T65" s="6">
        <v>0</v>
      </c>
      <c r="U65" s="6">
        <v>0</v>
      </c>
      <c r="V65" s="9">
        <f t="shared" si="0"/>
        <v>9419.6200000000008</v>
      </c>
      <c r="W65" s="3">
        <v>4687</v>
      </c>
      <c r="X65" s="4">
        <v>44930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Sarvanan Pillai</dc:creator>
  <cp:lastModifiedBy>Sarvanan Pillai</cp:lastModifiedBy>
  <dcterms:created xsi:type="dcterms:W3CDTF">2024-01-17T15:08:16Z</dcterms:created>
  <dcterms:modified xsi:type="dcterms:W3CDTF">2024-01-17T15:09:01Z</dcterms:modified>
</cp:coreProperties>
</file>