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Mar-25\Omkar\"/>
    </mc:Choice>
  </mc:AlternateContent>
  <xr:revisionPtr revIDLastSave="0" documentId="13_ncr:9_{DA74C361-2C52-4F7A-9FA0-7641AA2D6111}" xr6:coauthVersionLast="47" xr6:coauthVersionMax="47" xr10:uidLastSave="{00000000-0000-0000-0000-000000000000}"/>
  <bookViews>
    <workbookView xWindow="-108" yWindow="-108" windowWidth="23256" windowHeight="12456" xr2:uid="{E7A80EAE-FCB6-4D45-B999-CE1BDB69DD8C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U11" i="1" s="1"/>
  <c r="S10" i="1"/>
  <c r="S4" i="1"/>
  <c r="U4" i="1" s="1"/>
  <c r="V4" i="1" s="1"/>
  <c r="C2" i="1" a="1"/>
  <c r="C2" i="1" s="1"/>
  <c r="S2" i="1"/>
  <c r="U2" i="1"/>
  <c r="V2" i="1" s="1"/>
  <c r="U10" i="1"/>
  <c r="V10" i="1" s="1"/>
  <c r="V11" i="1" l="1"/>
  <c r="S3" i="1" l="1"/>
  <c r="U3" i="1" s="1"/>
  <c r="S5" i="1"/>
  <c r="U5" i="1" s="1"/>
  <c r="S6" i="1"/>
  <c r="U6" i="1" s="1"/>
  <c r="S7" i="1"/>
  <c r="U7" i="1" s="1"/>
  <c r="S8" i="1"/>
  <c r="S9" i="1"/>
  <c r="U9" i="1" s="1"/>
  <c r="S13" i="1"/>
  <c r="U13" i="1" s="1"/>
  <c r="S14" i="1"/>
  <c r="U14" i="1" s="1"/>
  <c r="S15" i="1"/>
  <c r="U15" i="1" s="1"/>
  <c r="S16" i="1"/>
  <c r="S17" i="1"/>
  <c r="U17" i="1" s="1"/>
  <c r="S18" i="1"/>
  <c r="U18" i="1" s="1"/>
  <c r="S19" i="1"/>
  <c r="U19" i="1" s="1"/>
  <c r="S21" i="1"/>
  <c r="U21" i="1" s="1"/>
  <c r="S22" i="1"/>
  <c r="U22" i="1" s="1"/>
  <c r="S23" i="1"/>
  <c r="U23" i="1" s="1"/>
  <c r="S24" i="1"/>
  <c r="S25" i="1"/>
  <c r="S26" i="1"/>
  <c r="U26" i="1" s="1"/>
  <c r="S27" i="1"/>
  <c r="U27" i="1" s="1"/>
  <c r="S29" i="1"/>
  <c r="U29" i="1" s="1"/>
  <c r="S30" i="1"/>
  <c r="U30" i="1" s="1"/>
  <c r="S31" i="1"/>
  <c r="U31" i="1" s="1"/>
  <c r="S32" i="1"/>
  <c r="S33" i="1"/>
  <c r="U33" i="1" s="1"/>
  <c r="S34" i="1"/>
  <c r="U34" i="1" s="1"/>
  <c r="S35" i="1"/>
  <c r="U35" i="1" s="1"/>
  <c r="S37" i="1"/>
  <c r="U37" i="1" s="1"/>
  <c r="S38" i="1"/>
  <c r="U38" i="1" s="1"/>
  <c r="S39" i="1"/>
  <c r="U39" i="1" s="1"/>
  <c r="S40" i="1"/>
  <c r="S41" i="1"/>
  <c r="U41" i="1" s="1"/>
  <c r="S42" i="1"/>
  <c r="U42" i="1" s="1"/>
  <c r="S43" i="1"/>
  <c r="U43" i="1" s="1"/>
  <c r="S45" i="1"/>
  <c r="U45" i="1" s="1"/>
  <c r="S46" i="1"/>
  <c r="U46" i="1" s="1"/>
  <c r="S47" i="1"/>
  <c r="U47" i="1" s="1"/>
  <c r="S48" i="1"/>
  <c r="S49" i="1"/>
  <c r="U49" i="1" s="1"/>
  <c r="S50" i="1"/>
  <c r="U50" i="1" s="1"/>
  <c r="S51" i="1"/>
  <c r="U51" i="1" s="1"/>
  <c r="S53" i="1"/>
  <c r="U53" i="1" s="1"/>
  <c r="S54" i="1"/>
  <c r="U54" i="1" s="1"/>
  <c r="S55" i="1"/>
  <c r="U55" i="1" s="1"/>
  <c r="S56" i="1"/>
  <c r="S57" i="1"/>
  <c r="U57" i="1" s="1"/>
  <c r="S58" i="1"/>
  <c r="U58" i="1" s="1"/>
  <c r="S59" i="1"/>
  <c r="U59" i="1" s="1"/>
  <c r="S61" i="1"/>
  <c r="U61" i="1" s="1"/>
  <c r="S62" i="1"/>
  <c r="U62" i="1" s="1"/>
  <c r="S63" i="1"/>
  <c r="U63" i="1" s="1"/>
  <c r="S64" i="1"/>
  <c r="S65" i="1"/>
  <c r="S66" i="1"/>
  <c r="U66" i="1" s="1"/>
  <c r="S67" i="1"/>
  <c r="U67" i="1" s="1"/>
  <c r="S69" i="1"/>
  <c r="U69" i="1" s="1"/>
  <c r="S70" i="1"/>
  <c r="U70" i="1" s="1"/>
  <c r="S71" i="1"/>
  <c r="U71" i="1" s="1"/>
  <c r="S72" i="1"/>
  <c r="S73" i="1"/>
  <c r="U73" i="1" s="1"/>
  <c r="S74" i="1"/>
  <c r="U74" i="1" s="1"/>
  <c r="S75" i="1"/>
  <c r="U75" i="1" s="1"/>
  <c r="S77" i="1"/>
  <c r="U77" i="1" s="1"/>
  <c r="S78" i="1"/>
  <c r="U78" i="1" s="1"/>
  <c r="S79" i="1"/>
  <c r="U79" i="1" s="1"/>
  <c r="S80" i="1"/>
  <c r="S81" i="1"/>
  <c r="U81" i="1" s="1"/>
  <c r="S82" i="1"/>
  <c r="U82" i="1" s="1"/>
  <c r="S83" i="1"/>
  <c r="U83" i="1" s="1"/>
  <c r="S85" i="1"/>
  <c r="U85" i="1" s="1"/>
  <c r="S86" i="1"/>
  <c r="U86" i="1" s="1"/>
  <c r="S87" i="1"/>
  <c r="U87" i="1" s="1"/>
  <c r="S88" i="1"/>
  <c r="S89" i="1"/>
  <c r="U89" i="1" s="1"/>
  <c r="S90" i="1"/>
  <c r="U90" i="1" s="1"/>
  <c r="S91" i="1"/>
  <c r="S93" i="1"/>
  <c r="U93" i="1" s="1"/>
  <c r="S94" i="1"/>
  <c r="U94" i="1" s="1"/>
  <c r="S95" i="1"/>
  <c r="U95" i="1" s="1"/>
  <c r="S96" i="1"/>
  <c r="S97" i="1"/>
  <c r="U97" i="1" s="1"/>
  <c r="S98" i="1"/>
  <c r="U98" i="1" s="1"/>
  <c r="S99" i="1"/>
  <c r="U99" i="1" s="1"/>
  <c r="S101" i="1"/>
  <c r="U101" i="1" s="1"/>
  <c r="S102" i="1"/>
  <c r="U102" i="1" s="1"/>
  <c r="S103" i="1"/>
  <c r="U103" i="1" s="1"/>
  <c r="S104" i="1"/>
  <c r="S105" i="1"/>
  <c r="U105" i="1" s="1"/>
  <c r="U25" i="1"/>
  <c r="U65" i="1"/>
  <c r="U91" i="1"/>
  <c r="Q3" i="1"/>
  <c r="Q5" i="1"/>
  <c r="Q6" i="1"/>
  <c r="Q7" i="1"/>
  <c r="V7" i="1" s="1"/>
  <c r="Q8" i="1"/>
  <c r="Q9" i="1"/>
  <c r="V9" i="1" s="1"/>
  <c r="Q12" i="1"/>
  <c r="Q13" i="1"/>
  <c r="Q14" i="1"/>
  <c r="Q15" i="1"/>
  <c r="Q16" i="1"/>
  <c r="Q17" i="1"/>
  <c r="Q18" i="1"/>
  <c r="V18" i="1" s="1"/>
  <c r="Q19" i="1"/>
  <c r="V19" i="1" s="1"/>
  <c r="Q20" i="1"/>
  <c r="Q21" i="1"/>
  <c r="Q22" i="1"/>
  <c r="Q23" i="1"/>
  <c r="Q24" i="1"/>
  <c r="Q25" i="1"/>
  <c r="Q26" i="1"/>
  <c r="Q27" i="1"/>
  <c r="Q28" i="1"/>
  <c r="Q29" i="1"/>
  <c r="V29" i="1" s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V46" i="1" s="1"/>
  <c r="Q47" i="1"/>
  <c r="V47" i="1" s="1"/>
  <c r="Q48" i="1"/>
  <c r="Q49" i="1"/>
  <c r="Q50" i="1"/>
  <c r="Q51" i="1"/>
  <c r="Q52" i="1"/>
  <c r="Q53" i="1"/>
  <c r="Q54" i="1"/>
  <c r="Q55" i="1"/>
  <c r="V55" i="1" s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V73" i="1" s="1"/>
  <c r="Q74" i="1"/>
  <c r="V74" i="1" s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V98" i="1" l="1"/>
  <c r="V34" i="1"/>
  <c r="V71" i="1"/>
  <c r="V53" i="1"/>
  <c r="V54" i="1"/>
  <c r="V45" i="1"/>
  <c r="V90" i="1"/>
  <c r="V26" i="1"/>
  <c r="V81" i="1"/>
  <c r="V63" i="1"/>
  <c r="V86" i="1"/>
  <c r="V95" i="1"/>
  <c r="V85" i="1"/>
  <c r="V87" i="1"/>
  <c r="V23" i="1"/>
  <c r="V69" i="1"/>
  <c r="V82" i="1"/>
  <c r="V70" i="1"/>
  <c r="V14" i="1"/>
  <c r="V21" i="1"/>
  <c r="V5" i="1"/>
  <c r="V93" i="1"/>
  <c r="V78" i="1"/>
  <c r="V6" i="1"/>
  <c r="V77" i="1"/>
  <c r="V99" i="1"/>
  <c r="V91" i="1"/>
  <c r="V59" i="1"/>
  <c r="V101" i="1"/>
  <c r="V13" i="1"/>
  <c r="V50" i="1"/>
  <c r="V42" i="1"/>
  <c r="V15" i="1"/>
  <c r="V89" i="1"/>
  <c r="V41" i="1"/>
  <c r="V33" i="1"/>
  <c r="V83" i="1"/>
  <c r="V43" i="1"/>
  <c r="V58" i="1"/>
  <c r="V105" i="1"/>
  <c r="V65" i="1"/>
  <c r="V49" i="1"/>
  <c r="V25" i="1"/>
  <c r="V17" i="1"/>
  <c r="V37" i="1"/>
  <c r="V3" i="1"/>
  <c r="V66" i="1"/>
  <c r="V97" i="1"/>
  <c r="V57" i="1"/>
  <c r="V67" i="1"/>
  <c r="V79" i="1"/>
  <c r="V39" i="1"/>
  <c r="V102" i="1"/>
  <c r="V30" i="1"/>
  <c r="V22" i="1"/>
  <c r="V61" i="1"/>
  <c r="V75" i="1"/>
  <c r="V35" i="1"/>
  <c r="V103" i="1"/>
  <c r="V31" i="1"/>
  <c r="V94" i="1"/>
  <c r="V62" i="1"/>
  <c r="V38" i="1"/>
  <c r="V51" i="1"/>
  <c r="V27" i="1"/>
  <c r="U104" i="1"/>
  <c r="V104" i="1" s="1"/>
  <c r="U96" i="1"/>
  <c r="V96" i="1" s="1"/>
  <c r="U88" i="1"/>
  <c r="V88" i="1" s="1"/>
  <c r="U80" i="1"/>
  <c r="V80" i="1" s="1"/>
  <c r="U72" i="1"/>
  <c r="V72" i="1" s="1"/>
  <c r="U64" i="1"/>
  <c r="V64" i="1" s="1"/>
  <c r="U56" i="1"/>
  <c r="V56" i="1" s="1"/>
  <c r="U48" i="1"/>
  <c r="V48" i="1" s="1"/>
  <c r="U40" i="1"/>
  <c r="V40" i="1" s="1"/>
  <c r="U32" i="1"/>
  <c r="V32" i="1" s="1"/>
  <c r="U24" i="1"/>
  <c r="V24" i="1" s="1"/>
  <c r="U16" i="1"/>
  <c r="V16" i="1" s="1"/>
  <c r="U8" i="1"/>
  <c r="V8" i="1" s="1"/>
  <c r="S100" i="1"/>
  <c r="U100" i="1" s="1"/>
  <c r="V100" i="1" s="1"/>
  <c r="S92" i="1"/>
  <c r="U92" i="1" s="1"/>
  <c r="V92" i="1" s="1"/>
  <c r="S84" i="1"/>
  <c r="U84" i="1" s="1"/>
  <c r="V84" i="1" s="1"/>
  <c r="S76" i="1"/>
  <c r="U76" i="1" s="1"/>
  <c r="V76" i="1" s="1"/>
  <c r="S68" i="1"/>
  <c r="U68" i="1" s="1"/>
  <c r="V68" i="1" s="1"/>
  <c r="S60" i="1"/>
  <c r="U60" i="1" s="1"/>
  <c r="V60" i="1" s="1"/>
  <c r="S52" i="1"/>
  <c r="U52" i="1" s="1"/>
  <c r="V52" i="1" s="1"/>
  <c r="S44" i="1"/>
  <c r="U44" i="1" s="1"/>
  <c r="V44" i="1" s="1"/>
  <c r="S36" i="1"/>
  <c r="U36" i="1" s="1"/>
  <c r="V36" i="1" s="1"/>
  <c r="S28" i="1"/>
  <c r="U28" i="1" s="1"/>
  <c r="V28" i="1" s="1"/>
  <c r="S20" i="1"/>
  <c r="U20" i="1" s="1"/>
  <c r="V20" i="1" s="1"/>
  <c r="S12" i="1"/>
  <c r="U12" i="1" s="1"/>
  <c r="V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<sst xmlns="http://schemas.openxmlformats.org/spreadsheetml/2006/main" count="979" uniqueCount="462">
  <si>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</si>
  <si>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</si>
  <si>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</si>
  <si>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</si>
  <si>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</si>
  <si>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</si>
  <si>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</si>
  <si>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</si>
  <si>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</si>
  <si>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</si>
  <si>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</si>
  <si>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</si>
  <si>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</si>
  <si>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</si>
  <si>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</si>
  <si>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</si>
  <si>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</si>
  <si>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</si>
  <si>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</si>
  <si>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</si>
  <si>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</si>
  <si>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</si>
  <si>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</si>
  <si>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DR/PUN/24-25/56036584</t>
  </si>
  <si>
    <t>CIMH25/027001780</t>
  </si>
  <si>
    <t>TATA POWER EV CHARGING SOLUTIONS LIMITED</t>
  </si>
  <si>
    <t>OMKAR TOURS AND TRAVELS</t>
  </si>
  <si>
    <t>Mr Rajiv Lade</t>
  </si>
  <si>
    <t>OSTN G/G : 1 Day/300 Kms</t>
  </si>
  <si>
    <t>MH14LX9696</t>
  </si>
  <si>
    <t>GANESH SANGADE</t>
  </si>
  <si>
    <t/>
  </si>
  <si>
    <t>DR/PUN/24-25/56029715</t>
  </si>
  <si>
    <t>CIMH25/027001714</t>
  </si>
  <si>
    <t>QUESS CORP LIMITED</t>
  </si>
  <si>
    <t>Dipti  Pise</t>
  </si>
  <si>
    <t>Ganesh Sangade</t>
  </si>
  <si>
    <t>DR/PUN/24-25/56034336</t>
  </si>
  <si>
    <t>CIMH25/027001704</t>
  </si>
  <si>
    <t>TIAA GLOBAL CAPABILITIES PRIVATE LIMITED-PUN</t>
  </si>
  <si>
    <t>Mohit Srivastava</t>
  </si>
  <si>
    <t>SP G/G : MUM-PUN/MUM-NASIK NEXT DAY RETURN</t>
  </si>
  <si>
    <t>MH12VT1530</t>
  </si>
  <si>
    <t>Anant</t>
  </si>
  <si>
    <t>DR/PUN/24-25/56030027</t>
  </si>
  <si>
    <t>CIMH25/027001736</t>
  </si>
  <si>
    <t>SAP INDIA PRIVATE LIMITED</t>
  </si>
  <si>
    <t>Girikanth Avadhanula</t>
  </si>
  <si>
    <t>SP G/G : MUM-PUN SAME DAY RETURN</t>
  </si>
  <si>
    <t>MH14JL8087</t>
  </si>
  <si>
    <t>Balasaheb</t>
  </si>
  <si>
    <t>DR/PUN/24-25/56030763</t>
  </si>
  <si>
    <t>CIMH25/027001793</t>
  </si>
  <si>
    <t>SAP LABS INDIA PRIVATE LIMITED</t>
  </si>
  <si>
    <t>Sayan Bhuiya</t>
  </si>
  <si>
    <t>P/P : 8/80</t>
  </si>
  <si>
    <t>MH14LL1057</t>
  </si>
  <si>
    <t>praphula kamble</t>
  </si>
  <si>
    <t>DR/PUN/24-25/56030764</t>
  </si>
  <si>
    <t>P/P : 12/120</t>
  </si>
  <si>
    <t>DR/PUN/24-25/56030844</t>
  </si>
  <si>
    <t>CIMH25/027001685</t>
  </si>
  <si>
    <t>NIHON PARKERIZING (INDIA) PRIVATE LIMITED</t>
  </si>
  <si>
    <t>SUHAS KAMBLE</t>
  </si>
  <si>
    <t>G/G : 8/80</t>
  </si>
  <si>
    <t>MH14LB8965</t>
  </si>
  <si>
    <t>Devidas Vairal</t>
  </si>
  <si>
    <t>DR/PUN/24-25/56030917</t>
  </si>
  <si>
    <t>CIMH25/027001721</t>
  </si>
  <si>
    <t>MCKINSEY &amp; COMPANY INDIA LLP</t>
  </si>
  <si>
    <t>Amit V Gupta</t>
  </si>
  <si>
    <t>OSTN G/G : 1 Day/250 Kms</t>
  </si>
  <si>
    <t>MH20GZ1201</t>
  </si>
  <si>
    <t>Ravindra Rathod</t>
  </si>
  <si>
    <t>DR/PUN/24-25/56034340</t>
  </si>
  <si>
    <t>Arun Arumugam</t>
  </si>
  <si>
    <t>MH14LX0900</t>
  </si>
  <si>
    <t>DR/PUN/24-25/56034341</t>
  </si>
  <si>
    <t>Ritesh Joseph</t>
  </si>
  <si>
    <t>MH14HG0900</t>
  </si>
  <si>
    <t>Abhijit</t>
  </si>
  <si>
    <t>DR/PUN/24-25/56030981</t>
  </si>
  <si>
    <t>Vastvikta Goyal</t>
  </si>
  <si>
    <t>Devidas Dairal</t>
  </si>
  <si>
    <t>DR/PUN/24-25/56031207</t>
  </si>
  <si>
    <t>Rajendran Karthikeyan</t>
  </si>
  <si>
    <t>DR/PUN/24-25/56031721</t>
  </si>
  <si>
    <t>DR/PUN/24-25/56031593</t>
  </si>
  <si>
    <t>Shivakumara  Jadav</t>
  </si>
  <si>
    <t>DR/PUN/24-25/56031890</t>
  </si>
  <si>
    <t>DR/PUN/24-25/56032030</t>
  </si>
  <si>
    <t>CIMH25/027001725</t>
  </si>
  <si>
    <t>Anurag Chadha</t>
  </si>
  <si>
    <t>MH12VT8898</t>
  </si>
  <si>
    <t>Vishal</t>
  </si>
  <si>
    <t>DR/PUN/24-25/56032085</t>
  </si>
  <si>
    <t>Isha Jain</t>
  </si>
  <si>
    <t>MH20EG7997</t>
  </si>
  <si>
    <t>Vinayak Kendre</t>
  </si>
  <si>
    <t>DR/PUN/24-25/56032037</t>
  </si>
  <si>
    <t>Chinmay Ogale</t>
  </si>
  <si>
    <t>P/P : 2/20</t>
  </si>
  <si>
    <t>Mh14LX9696</t>
  </si>
  <si>
    <t>DR/PUN/24-25/56031891</t>
  </si>
  <si>
    <t>DEVIDAS</t>
  </si>
  <si>
    <t>DR/PUN/24-25/56032399</t>
  </si>
  <si>
    <t>Akansha Mehrotra</t>
  </si>
  <si>
    <t>DR/PUN/24-25/56032568</t>
  </si>
  <si>
    <t>Visalakshi Natarajan</t>
  </si>
  <si>
    <t>MH12VF7213</t>
  </si>
  <si>
    <t>Raju</t>
  </si>
  <si>
    <t>DR/PUN/24-25/56032722</t>
  </si>
  <si>
    <t>Diksha Agarwal</t>
  </si>
  <si>
    <t>P/P : 4/40</t>
  </si>
  <si>
    <t>DR/PUN/24-25/56032851</t>
  </si>
  <si>
    <t>DR/PUN/24-25/56032996</t>
  </si>
  <si>
    <t>Yatin Jindal</t>
  </si>
  <si>
    <t>MH12VB8555</t>
  </si>
  <si>
    <t>Sameer</t>
  </si>
  <si>
    <t>DR/PUN/24-25/56033001</t>
  </si>
  <si>
    <t>DR/PUN/24-25/56033457</t>
  </si>
  <si>
    <t>CPUN25/056017713</t>
  </si>
  <si>
    <t>EROOVO TECH PRIVATE LIMITED</t>
  </si>
  <si>
    <t>chetan vithaldas joshi</t>
  </si>
  <si>
    <t>MH14VF7600</t>
  </si>
  <si>
    <t>Ashok</t>
  </si>
  <si>
    <t>DR/PUN/24-25/56033638</t>
  </si>
  <si>
    <t>CIMH25/027001781</t>
  </si>
  <si>
    <t>Viraj Shah-MUMK</t>
  </si>
  <si>
    <t>DR/PUN/24-25/56033792</t>
  </si>
  <si>
    <t>CIMH25/027001865</t>
  </si>
  <si>
    <t>ICICI BANK LIMITED</t>
  </si>
  <si>
    <t>Mr ASHOK KUMAR</t>
  </si>
  <si>
    <t>MH12XM6228</t>
  </si>
  <si>
    <t>Nilesh</t>
  </si>
  <si>
    <t>DR/PUN/24-25/56033802</t>
  </si>
  <si>
    <t>CPUN25/056017715</t>
  </si>
  <si>
    <t>ABBVIE THERAPEUTICS INDIA PRIVATE LIMITED</t>
  </si>
  <si>
    <t>Sriram Prasad</t>
  </si>
  <si>
    <t>MH12WX0605</t>
  </si>
  <si>
    <t>VISHNU</t>
  </si>
  <si>
    <t>DR/PUN/24-25/56033794</t>
  </si>
  <si>
    <t>CPUN25/056017714</t>
  </si>
  <si>
    <t>vishal m jain</t>
  </si>
  <si>
    <t>MH14LB6754</t>
  </si>
  <si>
    <t>Somshekhar</t>
  </si>
  <si>
    <t>DR/PUN/24-25/56032997</t>
  </si>
  <si>
    <t>CPUN25/056017283</t>
  </si>
  <si>
    <t>WABTEC INDIA INDUSTRIAL PRIVATE LIMITED</t>
  </si>
  <si>
    <t>MR.  Benson  John</t>
  </si>
  <si>
    <t>DR/PUN/24-25/56028873</t>
  </si>
  <si>
    <t>CIMH25/027001807</t>
  </si>
  <si>
    <t>HILTI TECHNOLOGY SOLUTIONS INDIA PRIVATE LIMITED</t>
  </si>
  <si>
    <t>Georg Connert</t>
  </si>
  <si>
    <t>MH14KY9000</t>
  </si>
  <si>
    <t>DR/PUN/24-25/56033820</t>
  </si>
  <si>
    <t>CIMH25/027001812</t>
  </si>
  <si>
    <t>CLASSIC CITI INVESTMENTS PRIVATE LIMITED</t>
  </si>
  <si>
    <t>Concierge Desk  Westin</t>
  </si>
  <si>
    <t>MH12VW1001</t>
  </si>
  <si>
    <t>MAHESH</t>
  </si>
  <si>
    <t>DR/PUN/24-25/56034015</t>
  </si>
  <si>
    <t>Abhishek Tiwari</t>
  </si>
  <si>
    <t>MH12QG2838</t>
  </si>
  <si>
    <t>Nimesh</t>
  </si>
  <si>
    <t>DR/PUN/24-25/56033953</t>
  </si>
  <si>
    <t>CIMH25/027001814</t>
  </si>
  <si>
    <t>POSCO MAHARASHTRA STEEL PRIVATE LIMITED</t>
  </si>
  <si>
    <t>Mr. Aditya  Desai</t>
  </si>
  <si>
    <t>DR/PUN/24-25/56034016</t>
  </si>
  <si>
    <t>Rishab</t>
  </si>
  <si>
    <t>MH14HG6656</t>
  </si>
  <si>
    <t>mahesh</t>
  </si>
  <si>
    <t>DR/PUN/24-25/56033993</t>
  </si>
  <si>
    <t>CPUN25/056017750</t>
  </si>
  <si>
    <t>NIPRO PHARMAPACKAGING INDIA PRIVATE LIMITED</t>
  </si>
  <si>
    <t>Mr. Kapil Durve</t>
  </si>
  <si>
    <t>MH12SF7272</t>
  </si>
  <si>
    <t>Anand</t>
  </si>
  <si>
    <t>DR/PUN/24-25/56033998</t>
  </si>
  <si>
    <t>CPUN25/056017284</t>
  </si>
  <si>
    <t>SAP INDIA PVT LTD - FIELDS SERVICES-CC</t>
  </si>
  <si>
    <t>Kuldeep Bijlwan</t>
  </si>
  <si>
    <t>MH14LL0008</t>
  </si>
  <si>
    <t>Santosh</t>
  </si>
  <si>
    <t>DR/PUN/24-25/56028874</t>
  </si>
  <si>
    <t>MAULI</t>
  </si>
  <si>
    <t>DR/PUN/24-25/56033858</t>
  </si>
  <si>
    <t>CIMH25/027001790</t>
  </si>
  <si>
    <t>Saureesh Namagiri</t>
  </si>
  <si>
    <t>MH14KQ9800</t>
  </si>
  <si>
    <t>Sushant</t>
  </si>
  <si>
    <t>DR/PUN/24-25/56033967</t>
  </si>
  <si>
    <t>CPUN25/056017869</t>
  </si>
  <si>
    <t>g m sivakumar</t>
  </si>
  <si>
    <t>APT P/P : APT Transfer 3/60</t>
  </si>
  <si>
    <t>DR/PUN/24-25/56033970</t>
  </si>
  <si>
    <t>CIMH25/027001882</t>
  </si>
  <si>
    <t>EPAM SYSTEMS INDIA PRIVATE LIMITED</t>
  </si>
  <si>
    <t>Mahesh Patil</t>
  </si>
  <si>
    <t>APT G/G : APT Transfer 3/60</t>
  </si>
  <si>
    <t>DR/PUN/24-25/56033192</t>
  </si>
  <si>
    <t>CPUN25/056017753</t>
  </si>
  <si>
    <t>DEEPAK FERTILISERS AND PETROCHEMICALS CORPORATION LIMITED</t>
  </si>
  <si>
    <t>Mr. Sujal Shah</t>
  </si>
  <si>
    <t>SP G/G : MUM-PUN ONE WAY DROP-180</t>
  </si>
  <si>
    <t>MH12VT7500</t>
  </si>
  <si>
    <t>Suresh</t>
  </si>
  <si>
    <t>DR/PUN/24-25/56032769</t>
  </si>
  <si>
    <t>CIMH25/027001878</t>
  </si>
  <si>
    <t>TATA TELESERVICES (MAHARASHTRA) LIMITED</t>
  </si>
  <si>
    <t>Mr. Karamjeet Singh</t>
  </si>
  <si>
    <t>SP G/G : MUM-PUN/MUM-NASIK SAME DAY RETURN</t>
  </si>
  <si>
    <t>DR/PUN/24-25/56034146</t>
  </si>
  <si>
    <t>CIMH25/027001811</t>
  </si>
  <si>
    <t>BOBST INDIA PRIVATE LIMITED</t>
  </si>
  <si>
    <t>Late Sitting-2</t>
  </si>
  <si>
    <t>DR/PUN/24-25/56034170</t>
  </si>
  <si>
    <t>CPUN25/056017746</t>
  </si>
  <si>
    <t>Naga venkatesh gowrabathuni</t>
  </si>
  <si>
    <t>SP G/G : PUNE-AURANGABAD-PUNE-SAME DAY RETURN</t>
  </si>
  <si>
    <t>MH12VF2105</t>
  </si>
  <si>
    <t>Ankush Gawande</t>
  </si>
  <si>
    <t>DR/PUN/24-25/56034112</t>
  </si>
  <si>
    <t>CPUN25/056017749</t>
  </si>
  <si>
    <t>Vibhuti bhushan</t>
  </si>
  <si>
    <t>DR/PUN/24-25/56033143</t>
  </si>
  <si>
    <t>CPUN25/056017748</t>
  </si>
  <si>
    <t>JOHN DEERE INDIA PRIVATE LIMITED</t>
  </si>
  <si>
    <t>Steven Edwards</t>
  </si>
  <si>
    <t>G/G : 12/100</t>
  </si>
  <si>
    <t>VISHAL</t>
  </si>
  <si>
    <t>DR/PUN/24-25/56034160</t>
  </si>
  <si>
    <t>Mr HRIDESH LOIYA</t>
  </si>
  <si>
    <t>MH12QG4848</t>
  </si>
  <si>
    <t>Balaji</t>
  </si>
  <si>
    <t>DR/PUN/24-25/56034173</t>
  </si>
  <si>
    <t>CPUN25/056017745</t>
  </si>
  <si>
    <t>BURKERT FLUID CONTROL SYSTEMS INDIA PRIVATE LIMITED</t>
  </si>
  <si>
    <t>Mr. Sadiq Khan</t>
  </si>
  <si>
    <t>G/G : 12/120</t>
  </si>
  <si>
    <t>MH12VF2104</t>
  </si>
  <si>
    <t>Shubham Ghanbahadur</t>
  </si>
  <si>
    <t>DR/PUN/24-25/56034155</t>
  </si>
  <si>
    <t>CPUN25/056017752</t>
  </si>
  <si>
    <t>THE BOSTON CONSULTING GROUP (INDIA) PRIVATE LTD</t>
  </si>
  <si>
    <t>Umang Shah</t>
  </si>
  <si>
    <t>DR/PUN/24-25/56032185</t>
  </si>
  <si>
    <t>CIMH25/027001828</t>
  </si>
  <si>
    <t>RENAULT NISSAN TECHNOLOGY &amp; BUSINESS CENTRE INDIA PRIVATE LIMITED -SEZ</t>
  </si>
  <si>
    <t>SATHIYA PRAKASH KALATHY</t>
  </si>
  <si>
    <t>DR/PUN/24-25/56028875</t>
  </si>
  <si>
    <t>DR/PUN/24-25/56034189</t>
  </si>
  <si>
    <t>Farheen Shaikh</t>
  </si>
  <si>
    <t>G/G : 4/40</t>
  </si>
  <si>
    <t>MH14HG8409</t>
  </si>
  <si>
    <t>Pradip Mane</t>
  </si>
  <si>
    <t>DR/PUN/24-25/56032687</t>
  </si>
  <si>
    <t>CPUN25/056017751</t>
  </si>
  <si>
    <t>LARSEN &amp; TOUBRO LIMITED</t>
  </si>
  <si>
    <t>Mr. N H Deshpande</t>
  </si>
  <si>
    <t>DR/PUN/24-25/56034306</t>
  </si>
  <si>
    <t>CPUN25/056017744</t>
  </si>
  <si>
    <t>Ravi kant khandelwal</t>
  </si>
  <si>
    <t>DR/PUN/24-25/56034312</t>
  </si>
  <si>
    <t>Mr. Rohit</t>
  </si>
  <si>
    <t>DR/PUN/24-25/56034327</t>
  </si>
  <si>
    <t>MH14HG8087</t>
  </si>
  <si>
    <t>PRAMOD</t>
  </si>
  <si>
    <t>DR/PUN/24-25/56034329</t>
  </si>
  <si>
    <t>Kumar Mekala</t>
  </si>
  <si>
    <t>MH12UM4014</t>
  </si>
  <si>
    <t>SANDEEP</t>
  </si>
  <si>
    <t>DR/PUN/24-25/56034275</t>
  </si>
  <si>
    <t>CPUN25/056017747</t>
  </si>
  <si>
    <t>SKF INDIA LTD.</t>
  </si>
  <si>
    <t>Vinay Sirsi</t>
  </si>
  <si>
    <t>APT P/P : A/T/3/40</t>
  </si>
  <si>
    <t>SANDEEP N PARDESHI</t>
  </si>
  <si>
    <t>DR/PUN/24-25/56034309</t>
  </si>
  <si>
    <t>Damin Attygalle</t>
  </si>
  <si>
    <t>Dnyaneshwar</t>
  </si>
  <si>
    <t>DR/PUN/24-25/56034607</t>
  </si>
  <si>
    <t>CPUN25/056018163</t>
  </si>
  <si>
    <t>SUJYOTI INDIA PRIVATE LIMITED</t>
  </si>
  <si>
    <t>Mr Nishit Doshi</t>
  </si>
  <si>
    <t>DR/PUN/24-25/56032201</t>
  </si>
  <si>
    <t>CPUN25/056018162</t>
  </si>
  <si>
    <t>STT GLOBAL DATA CENTRES INDIA PVT LTD</t>
  </si>
  <si>
    <t>Suraj Baban Bhosale</t>
  </si>
  <si>
    <t>DR/PUN/24-25/56034440</t>
  </si>
  <si>
    <t>CIMH25/027001817</t>
  </si>
  <si>
    <t>ADANICONNEX PRIVATE LIMITED</t>
  </si>
  <si>
    <t>Hemant Sonawane</t>
  </si>
  <si>
    <t>Mauli</t>
  </si>
  <si>
    <t>DR/PUN/24-25/56034610</t>
  </si>
  <si>
    <t>CPUN25/056018165</t>
  </si>
  <si>
    <t>OMRON AUTOMATION PVT LTD</t>
  </si>
  <si>
    <t>Chaitanya Kulkarni</t>
  </si>
  <si>
    <t>MH14LB0449</t>
  </si>
  <si>
    <t>DR/PUN/24-25/56034747</t>
  </si>
  <si>
    <t>CIMH25/027001852</t>
  </si>
  <si>
    <t>SUNFRESH AGRO INDUSTRIES PRIVATE LIMITED</t>
  </si>
  <si>
    <t>PRADIP ZINJURDE</t>
  </si>
  <si>
    <t>DR/PUN/24-25/56034229</t>
  </si>
  <si>
    <t>CIMH25/027001839</t>
  </si>
  <si>
    <t>TATA NYK SHIPPING (INDIA) PRIVATE LIMITED</t>
  </si>
  <si>
    <t>Mr. Sanjay Mankikar</t>
  </si>
  <si>
    <t>DR/PUN/24-25/56034911</t>
  </si>
  <si>
    <t>CPUN25/056018164</t>
  </si>
  <si>
    <t>Gaurav sanjay suryawanshi</t>
  </si>
  <si>
    <t>MH13EP8336</t>
  </si>
  <si>
    <t>Sidharam</t>
  </si>
  <si>
    <t>DR/PUN/24-25/56034886</t>
  </si>
  <si>
    <t>CPUN25/056018166</t>
  </si>
  <si>
    <t>Arvind malviya</t>
  </si>
  <si>
    <t>DR/PUN/24-25/56034786</t>
  </si>
  <si>
    <t>Bandana Hirawat</t>
  </si>
  <si>
    <t>MH12XM8898</t>
  </si>
  <si>
    <t>Vaibhav Kanade</t>
  </si>
  <si>
    <t>DR/PUN/24-25/56034893</t>
  </si>
  <si>
    <t>CPUN25/056017842</t>
  </si>
  <si>
    <t>SAP INDIA PRIVATE LIMITED - SDC - CREDIT CARD</t>
  </si>
  <si>
    <t>Rajdeep Flora</t>
  </si>
  <si>
    <t>MH14LB0700</t>
  </si>
  <si>
    <t>Praful</t>
  </si>
  <si>
    <t>DR/PUN/24-25/56034916</t>
  </si>
  <si>
    <t>CIMH25/027001847</t>
  </si>
  <si>
    <t>MATHWORKS INDIA PRIVATE LIMITED</t>
  </si>
  <si>
    <t>Mahesh  Pahuja</t>
  </si>
  <si>
    <t>MH12XM6024</t>
  </si>
  <si>
    <t>DR/PUN/24-25/56034453</t>
  </si>
  <si>
    <t>CPUN25/056018035</t>
  </si>
  <si>
    <t>APM TERMINALS INDIA PRIVATE LIMITED</t>
  </si>
  <si>
    <t>Priya Sharma</t>
  </si>
  <si>
    <t>SP G/G : MUM-PUN-MUM/MUM-PUN-NASIK SAME DAY RETURN</t>
  </si>
  <si>
    <t>DR/PUN/24-25/56035060</t>
  </si>
  <si>
    <t>CPUN25/056018167</t>
  </si>
  <si>
    <t>Mano l dhoke</t>
  </si>
  <si>
    <t>DR/PUN/24-25/56034978</t>
  </si>
  <si>
    <t>S Devarajan</t>
  </si>
  <si>
    <t>MH14JL1300</t>
  </si>
  <si>
    <t>MAYUR</t>
  </si>
  <si>
    <t>DR/PUN/24-25/56035032</t>
  </si>
  <si>
    <t>Nehal Sethi</t>
  </si>
  <si>
    <t>DR/PUN/24-25/56035044</t>
  </si>
  <si>
    <t>CPUN25/056018168</t>
  </si>
  <si>
    <t>A.T. KEARNEY CONSULTING (INDIA) PRIVATE LIMITED</t>
  </si>
  <si>
    <t>Nitish Singh</t>
  </si>
  <si>
    <t>P/P : 6/60</t>
  </si>
  <si>
    <t>MH12QW4848</t>
  </si>
  <si>
    <t>Dinesh Lokhande</t>
  </si>
  <si>
    <t>DR/PUN/24-25/56035572</t>
  </si>
  <si>
    <t>CPUN25/056018509</t>
  </si>
  <si>
    <t>Madhav ray singh</t>
  </si>
  <si>
    <t>SP G/G : PUNE-AURANGABAD-PUNE-NEXT DAY RETURN</t>
  </si>
  <si>
    <t>DR/PUN/24-25/56035568</t>
  </si>
  <si>
    <t>DR/PUN/24-25/56035400</t>
  </si>
  <si>
    <t>CPUN25/056018535</t>
  </si>
  <si>
    <t>WOLTERS KLUWER INDIA PRIVATE LIMITED (EAST TOWER)</t>
  </si>
  <si>
    <t>Navdeep Gupta</t>
  </si>
  <si>
    <t>MH14LX8087</t>
  </si>
  <si>
    <t>Rohit</t>
  </si>
  <si>
    <t>DR/PUN/24-25/56035433</t>
  </si>
  <si>
    <t>CPUN25/056018520</t>
  </si>
  <si>
    <t>Adelino cardoso</t>
  </si>
  <si>
    <t>DR/PUN/24-25/56035596</t>
  </si>
  <si>
    <t>CPUN25/056018531</t>
  </si>
  <si>
    <t>COTMAC ELECTRONICS PRIVATE LIMITED</t>
  </si>
  <si>
    <t>Mr. Arjun Sirur</t>
  </si>
  <si>
    <t>MH12QG8657</t>
  </si>
  <si>
    <t>Ajay</t>
  </si>
  <si>
    <t>DR/PUN/24-25/56035249</t>
  </si>
  <si>
    <t>CPUN25/056018528</t>
  </si>
  <si>
    <t>CIPLA LIMITED</t>
  </si>
  <si>
    <t>Ms Ankita Satardekar</t>
  </si>
  <si>
    <t>MH12QW8244</t>
  </si>
  <si>
    <t>DR/PUN/24-25/56035163</t>
  </si>
  <si>
    <t>CPUN25/056018527</t>
  </si>
  <si>
    <t>Manasi Parkar</t>
  </si>
  <si>
    <t>SP G/G : MUM-PUN/MUM-NASIK ONE WAY DROP</t>
  </si>
  <si>
    <t>MH14LT177</t>
  </si>
  <si>
    <t>Shivshankar</t>
  </si>
  <si>
    <t>DR/PUN/24-25/56035262</t>
  </si>
  <si>
    <t>CPUN25/056018529</t>
  </si>
  <si>
    <t>Ms Apoorva Rane</t>
  </si>
  <si>
    <t>MH12SF8244</t>
  </si>
  <si>
    <t>Govind</t>
  </si>
  <si>
    <t>DR/PUN/24-25/56035440</t>
  </si>
  <si>
    <t>CPUN25/056018526</t>
  </si>
  <si>
    <t>GE OIL &amp; GAS INDIA PRIVATE LIMITED-CC</t>
  </si>
  <si>
    <t>Daniele Marcucci</t>
  </si>
  <si>
    <t>DR/PUN/24-25/56035717</t>
  </si>
  <si>
    <t>CPUN25/056018510</t>
  </si>
  <si>
    <t>Himanshu gupta</t>
  </si>
  <si>
    <t>MH14KU0008</t>
  </si>
  <si>
    <t>Sandeep</t>
  </si>
  <si>
    <t>DR/PUN/24-25/56035582</t>
  </si>
  <si>
    <t>CPUN25/056018518</t>
  </si>
  <si>
    <t>Ravi kyran ramasamy</t>
  </si>
  <si>
    <t>Sunil</t>
  </si>
  <si>
    <t>DR/PUN/24-25/56035724</t>
  </si>
  <si>
    <t>CIMH25/027001881</t>
  </si>
  <si>
    <t>MH14LX8911</t>
  </si>
  <si>
    <t>DR/PUN/24-25/56035587</t>
  </si>
  <si>
    <t>CPUN25/056018519</t>
  </si>
  <si>
    <t>Anil kumar pandey</t>
  </si>
  <si>
    <t>DR/PUN/24-25/56035583</t>
  </si>
  <si>
    <t>CPUN25/056018521</t>
  </si>
  <si>
    <t>DR/PUN/24-25/56035746</t>
  </si>
  <si>
    <t>CPUN25/056018532</t>
  </si>
  <si>
    <t>BAJAJ AUTO LIMITED</t>
  </si>
  <si>
    <t>Dinesh Thapar</t>
  </si>
  <si>
    <t>DR/PUN/24-25/56035761</t>
  </si>
  <si>
    <t>CPUN25/056018522</t>
  </si>
  <si>
    <t>DR/PUN/24-25/56035881</t>
  </si>
  <si>
    <t>CIMH25/027001771</t>
  </si>
  <si>
    <t>CEAT LIMITED</t>
  </si>
  <si>
    <t>Pankaj Singh</t>
  </si>
  <si>
    <t>MH12XM5959</t>
  </si>
  <si>
    <t>DR/PUN/24-25/56035827</t>
  </si>
  <si>
    <t>CPUN25/056018525</t>
  </si>
  <si>
    <t>THOMSON REUTERS INTERNATIONAL SERVICES PRIVATE LIMITED</t>
  </si>
  <si>
    <t>mahak khushalani</t>
  </si>
  <si>
    <t>DR/PUN/24-25/56035462</t>
  </si>
  <si>
    <t>MANIKANDAN THIRUNAVUKKARASU</t>
  </si>
  <si>
    <t>GANESH</t>
  </si>
  <si>
    <t>DR/PUN/24-25/56035760</t>
  </si>
  <si>
    <t>CPUN25/056018517</t>
  </si>
  <si>
    <t>Anmol meshram</t>
  </si>
  <si>
    <t>DR/PUN/24-25/56035360</t>
  </si>
  <si>
    <t>CPUN25/056018539</t>
  </si>
  <si>
    <t>MH14LL0975</t>
  </si>
  <si>
    <t>Deepak</t>
  </si>
  <si>
    <t>DR/PUN/24-25/56036417</t>
  </si>
  <si>
    <t>CPUN25/056018915</t>
  </si>
  <si>
    <t>Silla lakshmi narayan</t>
  </si>
  <si>
    <t>MH12XM0040</t>
  </si>
  <si>
    <t>PRASHANT DHAGE</t>
  </si>
  <si>
    <t>DR/PUN/24-25/56036458</t>
  </si>
  <si>
    <t>CPUN25/056018898</t>
  </si>
  <si>
    <t>MTU INDIA PRIVATE LIMITED</t>
  </si>
  <si>
    <t>Naresh Gathania</t>
  </si>
  <si>
    <t>MH14GD2557</t>
  </si>
  <si>
    <t>Sanjay</t>
  </si>
  <si>
    <t>DR/PUN/24-25/56036483</t>
  </si>
  <si>
    <t>CPUN25/056018969</t>
  </si>
  <si>
    <t>ajay rajinder mohan sharma</t>
  </si>
  <si>
    <t>DR/PUN/24-25/56036432</t>
  </si>
  <si>
    <t>CPUN25/056018975</t>
  </si>
  <si>
    <t>vikallp kapoor</t>
  </si>
  <si>
    <t>Pramod</t>
  </si>
  <si>
    <t>DR/PUN/24-25/56036627</t>
  </si>
  <si>
    <t>CPUN25/056018923</t>
  </si>
  <si>
    <t>Atlas Copco India Ltd.</t>
  </si>
  <si>
    <t>Manu Claes ( Foreign Traveler)</t>
  </si>
  <si>
    <t>SP G/G : MUM-PUN ONE WAY DROP</t>
  </si>
  <si>
    <t>MH14HU7979</t>
  </si>
  <si>
    <t>DR/PUN/24-25/56036743</t>
  </si>
  <si>
    <t>CPUN25/056018976</t>
  </si>
  <si>
    <t>Sourav Singh Roy</t>
  </si>
  <si>
    <t>2024-25/248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</si>
</sst>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9FB9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4A1E696A-697D-4D67-B004-ACAC088C740A}"/>
    <cellStyle name="xls-style-2" xfId="43" xr:uid="{FED16B16-E62C-4ACA-9E33-4173CD12EFA5}"/>
    <cellStyle name="xls-style-3" xfId="44" xr:uid="{EF8FB501-4564-4041-8880-3D5FFAA4F05A}"/>
    <cellStyle name="xls-style-4" xfId="45" xr:uid="{4F5794B6-E1DB-4677-80F1-F81440CFAB48}"/>
    <cellStyle name="xls-style-5" xfId="46" xr:uid="{7887EDD6-941A-4DB8-A503-F1D2C1CA211A}"/>
    <cellStyle name="xls-style-6" xfId="47" xr:uid="{442D06BA-CC70-4B24-8AA3-6A6D4F9F36B5}"/>
    <cellStyle name="xls-style-7" xfId="48" xr:uid="{82439256-8EAD-4E4D-955C-51553029BA07}"/>
    <cellStyle name="xls-style-8" xfId="49" xr:uid="{F2097077-929F-4175-B9EC-82CAB9CBA5A4}"/>
    <cellStyle name="xls-style-9" xfId="50" xr:uid="{95D15BEC-9621-4193-A8D3-4E551D187A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Vender%20bill%202022-23\Vender%20Bill%20working\Vender%20Bill\RAC\Adoc\2023-24\Mar-25\Omkar\OutSourceBillingList%20-%20Omkar.xlsx" TargetMode="External"/><Relationship Id="rId1" Type="http://schemas.openxmlformats.org/officeDocument/2006/relationships/externalLinkPath" Target="OutSourceBillingList%20-%20Omk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osing duty of Mar25"/>
      <sheetName val="Pending to close Mar25"/>
    </sheetNames>
    <sheetDataSet>
      <sheetData sheetId="0">
        <row r="2">
          <cell r="B2" t="str">
            <v>DR/PUN/24-25/56029715</v>
          </cell>
        </row>
        <row r="3">
          <cell r="B3" t="str">
            <v>DR/PUN/24-25/56030027</v>
          </cell>
        </row>
        <row r="4">
          <cell r="B4" t="str">
            <v>DR/PUN/24-25/56030763</v>
          </cell>
        </row>
        <row r="5">
          <cell r="B5" t="str">
            <v>DR/PUN/24-25/56030764</v>
          </cell>
        </row>
        <row r="6">
          <cell r="B6" t="str">
            <v>DR/PUN/24-25/56030844</v>
          </cell>
        </row>
        <row r="7">
          <cell r="B7" t="str">
            <v>DR/PUN/24-25/56030917</v>
          </cell>
        </row>
        <row r="8">
          <cell r="B8" t="str">
            <v>DR/PUN/24-25/56030981</v>
          </cell>
        </row>
        <row r="9">
          <cell r="B9" t="str">
            <v>DR/PUN/24-25/56031207</v>
          </cell>
        </row>
        <row r="10">
          <cell r="B10" t="str">
            <v>DR/PUN/24-25/56031721</v>
          </cell>
        </row>
        <row r="11">
          <cell r="B11" t="str">
            <v>DR/PUN/24-25/56031593</v>
          </cell>
        </row>
        <row r="12">
          <cell r="B12" t="str">
            <v>DR/PUN/24-25/56031890</v>
          </cell>
        </row>
        <row r="13">
          <cell r="B13" t="str">
            <v>DR/PUN/24-25/56032030</v>
          </cell>
        </row>
        <row r="14">
          <cell r="B14" t="str">
            <v>DR/PUN/24-25/56032085</v>
          </cell>
        </row>
        <row r="15">
          <cell r="B15" t="str">
            <v>DR/PUN/24-25/56032037</v>
          </cell>
        </row>
        <row r="16">
          <cell r="B16" t="str">
            <v>DR/PUN/24-25/56031891</v>
          </cell>
        </row>
        <row r="17">
          <cell r="B17" t="str">
            <v>DR/PUN/24-25/56032399</v>
          </cell>
        </row>
        <row r="18">
          <cell r="B18" t="str">
            <v>DR/PUN/24-25/56032568</v>
          </cell>
        </row>
        <row r="19">
          <cell r="B19" t="str">
            <v>DR/PUN/24-25/56032722</v>
          </cell>
        </row>
        <row r="20">
          <cell r="B20" t="str">
            <v>DR/PUN/24-25/56032851</v>
          </cell>
        </row>
        <row r="21">
          <cell r="B21" t="str">
            <v>DR/PUN/24-25/56032996</v>
          </cell>
        </row>
        <row r="22">
          <cell r="B22" t="str">
            <v>DR/PUN/24-25/56033001</v>
          </cell>
        </row>
        <row r="23">
          <cell r="B23" t="str">
            <v>DR/PUN/24-25/56033457</v>
          </cell>
        </row>
        <row r="24">
          <cell r="B24" t="str">
            <v>DR/PUN/24-25/56033638</v>
          </cell>
        </row>
        <row r="25">
          <cell r="B25" t="str">
            <v>DR/PUN/24-25/56033792</v>
          </cell>
        </row>
        <row r="26">
          <cell r="B26" t="str">
            <v>DR/PUN/24-25/56033802</v>
          </cell>
        </row>
        <row r="27">
          <cell r="B27" t="str">
            <v>DR/PUN/24-25/56033794</v>
          </cell>
        </row>
        <row r="28">
          <cell r="B28" t="str">
            <v>DR/PUN/24-25/56032997</v>
          </cell>
        </row>
        <row r="29">
          <cell r="B29" t="str">
            <v>DR/PUN/24-25/56028873</v>
          </cell>
        </row>
        <row r="30">
          <cell r="B30" t="str">
            <v>DR/PUN/24-25/56033820</v>
          </cell>
        </row>
        <row r="31">
          <cell r="B31" t="str">
            <v>DR/PUN/24-25/56034015</v>
          </cell>
        </row>
        <row r="32">
          <cell r="B32" t="str">
            <v>DR/PUN/24-25/56033953</v>
          </cell>
        </row>
        <row r="33">
          <cell r="B33" t="str">
            <v>DR/PUN/24-25/56034016</v>
          </cell>
        </row>
        <row r="34">
          <cell r="B34" t="str">
            <v>DR/PUN/24-25/56033993</v>
          </cell>
        </row>
        <row r="35">
          <cell r="B35" t="str">
            <v>DR/PUN/24-25/56033998</v>
          </cell>
        </row>
        <row r="36">
          <cell r="B36" t="str">
            <v>DR/PUN/24-25/56028874</v>
          </cell>
        </row>
        <row r="37">
          <cell r="B37" t="str">
            <v>DR/PUN/24-25/56033858</v>
          </cell>
        </row>
        <row r="38">
          <cell r="B38" t="str">
            <v>DR/PUN/24-25/56033967</v>
          </cell>
        </row>
        <row r="39">
          <cell r="B39" t="str">
            <v>DR/PUN/24-25/56033970</v>
          </cell>
        </row>
        <row r="40">
          <cell r="B40" t="str">
            <v>DR/PUN/24-25/56033192</v>
          </cell>
        </row>
        <row r="41">
          <cell r="B41" t="str">
            <v>DR/PUN/24-25/56032769</v>
          </cell>
        </row>
        <row r="42">
          <cell r="B42" t="str">
            <v>DR/PUN/24-25/56034146</v>
          </cell>
        </row>
        <row r="43">
          <cell r="B43" t="str">
            <v>DR/PUN/24-25/56034170</v>
          </cell>
        </row>
        <row r="44">
          <cell r="B44" t="str">
            <v>DR/PUN/24-25/56034112</v>
          </cell>
        </row>
        <row r="45">
          <cell r="B45" t="str">
            <v>DR/PUN/24-25/56033143</v>
          </cell>
        </row>
        <row r="46">
          <cell r="B46" t="str">
            <v>DR/PUN/24-25/56034160</v>
          </cell>
        </row>
        <row r="47">
          <cell r="B47" t="str">
            <v>DR/PUN/24-25/56034173</v>
          </cell>
        </row>
        <row r="48">
          <cell r="B48" t="str">
            <v>DR/PUN/24-25/56034155</v>
          </cell>
        </row>
        <row r="49">
          <cell r="B49" t="str">
            <v>DR/PUN/24-25/56032185</v>
          </cell>
        </row>
        <row r="50">
          <cell r="B50" t="str">
            <v>DR/PUN/24-25/56028875</v>
          </cell>
        </row>
        <row r="51">
          <cell r="B51" t="str">
            <v>DR/PUN/24-25/56034189</v>
          </cell>
        </row>
        <row r="52">
          <cell r="B52" t="str">
            <v>DR/PUN/24-25/56032687</v>
          </cell>
        </row>
        <row r="53">
          <cell r="B53" t="str">
            <v>DR/PUN/24-25/56034306</v>
          </cell>
        </row>
        <row r="54">
          <cell r="B54" t="str">
            <v>DR/PUN/24-25/56034312</v>
          </cell>
        </row>
        <row r="55">
          <cell r="B55" t="str">
            <v>DR/PUN/24-25/56034327</v>
          </cell>
        </row>
        <row r="56">
          <cell r="B56" t="str">
            <v>DR/PUN/24-25/56034329</v>
          </cell>
        </row>
        <row r="57">
          <cell r="B57" t="str">
            <v>DR/PUN/24-25/56034275</v>
          </cell>
        </row>
        <row r="58">
          <cell r="B58" t="str">
            <v>DR/PUN/24-25/56034309</v>
          </cell>
        </row>
        <row r="59">
          <cell r="B59" t="str">
            <v>DR/PUN/24-25/56034607</v>
          </cell>
        </row>
        <row r="60">
          <cell r="B60" t="str">
            <v>DR/PUN/24-25/56032201</v>
          </cell>
        </row>
        <row r="61">
          <cell r="B61" t="str">
            <v>DR/PUN/24-25/56034440</v>
          </cell>
        </row>
        <row r="62">
          <cell r="B62" t="str">
            <v>DR/PUN/24-25/56034610</v>
          </cell>
        </row>
        <row r="63">
          <cell r="B63" t="str">
            <v>DR/PUN/24-25/56034747</v>
          </cell>
        </row>
        <row r="64">
          <cell r="B64" t="str">
            <v>DR/PUN/24-25/56034229</v>
          </cell>
        </row>
        <row r="65">
          <cell r="B65" t="str">
            <v>DR/PUN/24-25/56034911</v>
          </cell>
        </row>
        <row r="66">
          <cell r="B66" t="str">
            <v>DR/PUN/24-25/56034886</v>
          </cell>
        </row>
        <row r="67">
          <cell r="B67" t="str">
            <v>DR/PUN/24-25/56034786</v>
          </cell>
        </row>
        <row r="68">
          <cell r="B68" t="str">
            <v>DR/PUN/24-25/56034893</v>
          </cell>
        </row>
        <row r="69">
          <cell r="B69" t="str">
            <v>DR/PUN/24-25/56034916</v>
          </cell>
        </row>
        <row r="70">
          <cell r="B70" t="str">
            <v>DR/PUN/24-25/56034453</v>
          </cell>
        </row>
        <row r="71">
          <cell r="B71" t="str">
            <v>DR/PUN/24-25/56035060</v>
          </cell>
        </row>
        <row r="72">
          <cell r="B72" t="str">
            <v>DR/PUN/24-25/56034978</v>
          </cell>
        </row>
        <row r="73">
          <cell r="B73" t="str">
            <v>DR/PUN/24-25/56035032</v>
          </cell>
        </row>
        <row r="74">
          <cell r="B74" t="str">
            <v>DR/PUN/24-25/56035044</v>
          </cell>
        </row>
        <row r="75">
          <cell r="B75" t="str">
            <v>DR/PUN/24-25/56035572</v>
          </cell>
        </row>
        <row r="76">
          <cell r="B76" t="str">
            <v>DR/PUN/24-25/56035568</v>
          </cell>
        </row>
        <row r="77">
          <cell r="B77" t="str">
            <v>DR/PUN/24-25/56035400</v>
          </cell>
        </row>
        <row r="78">
          <cell r="B78" t="str">
            <v>DR/PUN/24-25/56035433</v>
          </cell>
        </row>
        <row r="79">
          <cell r="B79" t="str">
            <v>DR/PUN/24-25/56035596</v>
          </cell>
        </row>
        <row r="80">
          <cell r="B80" t="str">
            <v>DR/PUN/24-25/56035249</v>
          </cell>
        </row>
        <row r="81">
          <cell r="B81" t="str">
            <v>DR/PUN/24-25/56035163</v>
          </cell>
        </row>
        <row r="82">
          <cell r="B82" t="str">
            <v>DR/PUN/24-25/56035262</v>
          </cell>
        </row>
        <row r="83">
          <cell r="B83" t="str">
            <v>DR/PUN/24-25/56035440</v>
          </cell>
        </row>
        <row r="84">
          <cell r="B84" t="str">
            <v>DR/PUN/24-25/56035717</v>
          </cell>
        </row>
        <row r="85">
          <cell r="B85" t="str">
            <v>DR/PUN/24-25/56035582</v>
          </cell>
        </row>
        <row r="86">
          <cell r="B86" t="str">
            <v>DR/PUN/24-25/56035724</v>
          </cell>
        </row>
        <row r="87">
          <cell r="B87" t="str">
            <v>DR/PUN/24-25/56035587</v>
          </cell>
        </row>
        <row r="88">
          <cell r="B88" t="str">
            <v>DR/PUN/24-25/56035583</v>
          </cell>
        </row>
        <row r="89">
          <cell r="B89" t="str">
            <v>DR/PUN/24-25/56035746</v>
          </cell>
        </row>
        <row r="90">
          <cell r="B90" t="str">
            <v>DR/PUN/24-25/56035761</v>
          </cell>
        </row>
        <row r="91">
          <cell r="B91" t="str">
            <v>DR/PUN/24-25/56035881</v>
          </cell>
        </row>
        <row r="92">
          <cell r="B92" t="str">
            <v>DR/PUN/24-25/56035827</v>
          </cell>
        </row>
        <row r="93">
          <cell r="B93" t="str">
            <v>DR/PUN/24-25/56035462</v>
          </cell>
        </row>
        <row r="94">
          <cell r="B94" t="str">
            <v>DR/PUN/24-25/56035760</v>
          </cell>
        </row>
        <row r="95">
          <cell r="B95" t="str">
            <v>DR/PUN/24-25/56035360</v>
          </cell>
        </row>
        <row r="96">
          <cell r="B96" t="str">
            <v>DR/PUN/24-25/56036417</v>
          </cell>
        </row>
        <row r="97">
          <cell r="B97" t="str">
            <v>DR/PUN/24-25/56036458</v>
          </cell>
        </row>
        <row r="98">
          <cell r="B98" t="str">
            <v>DR/PUN/24-25/56036483</v>
          </cell>
        </row>
        <row r="99">
          <cell r="B99" t="str">
            <v>DR/PUN/24-25/56036432</v>
          </cell>
        </row>
        <row r="100">
          <cell r="B100" t="str">
            <v>DR/PUN/24-25/56036627</v>
          </cell>
        </row>
        <row r="101">
          <cell r="B101" t="str">
            <v>DR/PUN/24-25/56036743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E7DE-B63D-4B49-9238-ACEE74DD5A67}">
  <dimension ref="A1:X105"/>
  <sheetViews>
    <sheetView tabSelected="1" topLeftCell="R14" workbookViewId="0">
      <selection activeCell="V2" sqref="V2:V105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hidden="1" customWidth="1"/>
    <col min="5" max="6" width="33.33203125" hidden="1" customWidth="1"/>
    <col min="7" max="7" width="27.77734375" hidden="1" customWidth="1"/>
    <col min="8" max="8" width="24.109375" hidden="1" customWidth="1"/>
    <col min="9" max="14" width="18.5546875" hidden="1" customWidth="1"/>
    <col min="15" max="15" width="22.21875" hidden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5">
        <v>1</v>
      </c>
      <c r="B2" s="2" t="s">
        <v>23</v>
      </c>
      <c r="C2" s="2" t="e" cm="1">
        <f t="array" ref="C2:C105">VLOOKUP(B2:B105,'[1]Closing duty of Mar25'!$B$2:$B$101,1,)</f>
        <v>#N/A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6">
        <v>17915</v>
      </c>
      <c r="J2" s="6">
        <v>405</v>
      </c>
      <c r="K2" s="6">
        <v>2198.4</v>
      </c>
      <c r="L2" s="6">
        <v>20518.400000000001</v>
      </c>
      <c r="M2" s="2" t="s">
        <v>29</v>
      </c>
      <c r="N2" s="2" t="s">
        <v>30</v>
      </c>
      <c r="O2" s="7">
        <v>919657463001</v>
      </c>
      <c r="P2" s="6">
        <v>0.01</v>
      </c>
      <c r="Q2" s="6">
        <v>0.01</v>
      </c>
      <c r="R2" s="6">
        <v>0.01</v>
      </c>
      <c r="S2" s="6">
        <f>ROUND(R2,2)</f>
        <v>0.01</v>
      </c>
      <c r="T2" s="6">
        <v>0</v>
      </c>
      <c r="U2" s="6">
        <f>R2+S2</f>
        <v>0.02</v>
      </c>
      <c r="V2" s="6">
        <f>P2+Q2+U2</f>
        <v>0.04</v>
      </c>
      <c r="W2" s="2" t="s">
        <v>461</v>
      </c>
      <c r="X2" s="3">
        <v>45747</v>
      </c>
    </row>
    <row r="3" spans="1:24" x14ac:dyDescent="0.3">
      <c r="A3" s="8">
        <v>2</v>
      </c>
      <c r="B3" s="4" t="s">
        <v>32</v>
      </c>
      <c r="C3" s="4" t="str">
        <v>DR/PUN/24-25/56029715</v>
      </c>
      <c r="D3" s="4" t="s">
        <v>33</v>
      </c>
      <c r="E3" s="4" t="s">
        <v>34</v>
      </c>
      <c r="F3" s="4" t="s">
        <v>26</v>
      </c>
      <c r="G3" s="4" t="s">
        <v>35</v>
      </c>
      <c r="H3" s="4" t="s">
        <v>28</v>
      </c>
      <c r="I3" s="9">
        <v>9818</v>
      </c>
      <c r="J3" s="9">
        <v>640</v>
      </c>
      <c r="K3" s="9">
        <v>1254.96</v>
      </c>
      <c r="L3" s="9">
        <v>11712.96</v>
      </c>
      <c r="M3" s="4" t="s">
        <v>29</v>
      </c>
      <c r="N3" s="4" t="s">
        <v>36</v>
      </c>
      <c r="O3" s="10">
        <v>919657463001</v>
      </c>
      <c r="P3" s="6">
        <v>7363.5</v>
      </c>
      <c r="Q3" s="6">
        <f t="shared" ref="Q3:Q66" si="0">J3</f>
        <v>640</v>
      </c>
      <c r="R3" s="6">
        <v>480.21</v>
      </c>
      <c r="S3" s="6">
        <f t="shared" ref="S3:S66" si="1">ROUND(R3,2)</f>
        <v>480.21</v>
      </c>
      <c r="T3" s="9">
        <v>0</v>
      </c>
      <c r="U3" s="6">
        <f t="shared" ref="U3:U66" si="2">R3+S3</f>
        <v>960.42</v>
      </c>
      <c r="V3" s="6">
        <f t="shared" ref="V3:V66" si="3">P3+Q3+U3</f>
        <v>8963.92</v>
      </c>
      <c r="W3" s="2" t="s">
        <v>461</v>
      </c>
      <c r="X3" s="3">
        <v>45747</v>
      </c>
    </row>
    <row r="4" spans="1:24" x14ac:dyDescent="0.3">
      <c r="A4" s="5">
        <v>3</v>
      </c>
      <c r="B4" s="2" t="s">
        <v>37</v>
      </c>
      <c r="C4" s="2" t="e">
        <v>#N/A</v>
      </c>
      <c r="D4" s="2" t="s">
        <v>38</v>
      </c>
      <c r="E4" s="2" t="s">
        <v>39</v>
      </c>
      <c r="F4" s="2" t="s">
        <v>26</v>
      </c>
      <c r="G4" s="2" t="s">
        <v>40</v>
      </c>
      <c r="H4" s="2" t="s">
        <v>41</v>
      </c>
      <c r="I4" s="6">
        <v>16750</v>
      </c>
      <c r="J4" s="6">
        <v>800</v>
      </c>
      <c r="K4" s="6">
        <v>2106</v>
      </c>
      <c r="L4" s="6">
        <v>19656</v>
      </c>
      <c r="M4" s="2" t="s">
        <v>42</v>
      </c>
      <c r="N4" s="2" t="s">
        <v>43</v>
      </c>
      <c r="O4" s="7">
        <v>919850720864</v>
      </c>
      <c r="P4" s="6">
        <v>0.01</v>
      </c>
      <c r="Q4" s="6">
        <v>0.01</v>
      </c>
      <c r="R4" s="6">
        <v>0.01</v>
      </c>
      <c r="S4" s="6">
        <f>ROUND(R4,2)</f>
        <v>0.01</v>
      </c>
      <c r="T4" s="6">
        <v>0</v>
      </c>
      <c r="U4" s="6">
        <f t="shared" si="2"/>
        <v>0.02</v>
      </c>
      <c r="V4" s="6">
        <f t="shared" si="3"/>
        <v>0.04</v>
      </c>
      <c r="W4" s="2" t="s">
        <v>461</v>
      </c>
      <c r="X4" s="3">
        <v>45747</v>
      </c>
    </row>
    <row r="5" spans="1:24" x14ac:dyDescent="0.3">
      <c r="A5" s="8">
        <v>4</v>
      </c>
      <c r="B5" s="4" t="s">
        <v>44</v>
      </c>
      <c r="C5" s="4" t="str">
        <v>DR/PUN/24-25/56030027</v>
      </c>
      <c r="D5" s="4" t="s">
        <v>45</v>
      </c>
      <c r="E5" s="4" t="s">
        <v>46</v>
      </c>
      <c r="F5" s="4" t="s">
        <v>26</v>
      </c>
      <c r="G5" s="4" t="s">
        <v>47</v>
      </c>
      <c r="H5" s="4" t="s">
        <v>48</v>
      </c>
      <c r="I5" s="9">
        <v>9250</v>
      </c>
      <c r="J5" s="9">
        <v>1090</v>
      </c>
      <c r="K5" s="9">
        <v>1240.8</v>
      </c>
      <c r="L5" s="9">
        <v>11580.8</v>
      </c>
      <c r="M5" s="4" t="s">
        <v>49</v>
      </c>
      <c r="N5" s="4" t="s">
        <v>50</v>
      </c>
      <c r="O5" s="10">
        <v>918888308821</v>
      </c>
      <c r="P5" s="6">
        <v>6937.5</v>
      </c>
      <c r="Q5" s="6">
        <f t="shared" si="0"/>
        <v>1090</v>
      </c>
      <c r="R5" s="6">
        <v>481.65</v>
      </c>
      <c r="S5" s="6">
        <f t="shared" si="1"/>
        <v>481.65</v>
      </c>
      <c r="T5" s="9">
        <v>0</v>
      </c>
      <c r="U5" s="6">
        <f t="shared" si="2"/>
        <v>963.3</v>
      </c>
      <c r="V5" s="6">
        <f t="shared" si="3"/>
        <v>8990.7999999999993</v>
      </c>
      <c r="W5" s="2" t="s">
        <v>461</v>
      </c>
      <c r="X5" s="3">
        <v>45747</v>
      </c>
    </row>
    <row r="6" spans="1:24" x14ac:dyDescent="0.3">
      <c r="A6" s="5">
        <v>5</v>
      </c>
      <c r="B6" s="2" t="s">
        <v>51</v>
      </c>
      <c r="C6" s="2" t="str">
        <v>DR/PUN/24-25/56030763</v>
      </c>
      <c r="D6" s="2" t="s">
        <v>52</v>
      </c>
      <c r="E6" s="2" t="s">
        <v>53</v>
      </c>
      <c r="F6" s="2" t="s">
        <v>26</v>
      </c>
      <c r="G6" s="2" t="s">
        <v>54</v>
      </c>
      <c r="H6" s="2" t="s">
        <v>55</v>
      </c>
      <c r="I6" s="6">
        <v>2627</v>
      </c>
      <c r="J6" s="6">
        <v>0</v>
      </c>
      <c r="K6" s="6">
        <v>315.24</v>
      </c>
      <c r="L6" s="6">
        <v>2942.24</v>
      </c>
      <c r="M6" s="2" t="s">
        <v>56</v>
      </c>
      <c r="N6" s="2" t="s">
        <v>57</v>
      </c>
      <c r="O6" s="7">
        <v>919145165065</v>
      </c>
      <c r="P6" s="6">
        <v>1970.25</v>
      </c>
      <c r="Q6" s="6">
        <f t="shared" si="0"/>
        <v>0</v>
      </c>
      <c r="R6" s="6">
        <v>118.22</v>
      </c>
      <c r="S6" s="6">
        <f t="shared" si="1"/>
        <v>118.22</v>
      </c>
      <c r="T6" s="6">
        <v>0</v>
      </c>
      <c r="U6" s="6">
        <f t="shared" si="2"/>
        <v>236.44</v>
      </c>
      <c r="V6" s="6">
        <f t="shared" si="3"/>
        <v>2206.69</v>
      </c>
      <c r="W6" s="2" t="s">
        <v>461</v>
      </c>
      <c r="X6" s="3">
        <v>45747</v>
      </c>
    </row>
    <row r="7" spans="1:24" x14ac:dyDescent="0.3">
      <c r="A7" s="8">
        <v>6</v>
      </c>
      <c r="B7" s="4" t="s">
        <v>58</v>
      </c>
      <c r="C7" s="4" t="str">
        <v>DR/PUN/24-25/56030764</v>
      </c>
      <c r="D7" s="4" t="s">
        <v>52</v>
      </c>
      <c r="E7" s="4" t="s">
        <v>53</v>
      </c>
      <c r="F7" s="4" t="s">
        <v>26</v>
      </c>
      <c r="G7" s="4" t="s">
        <v>54</v>
      </c>
      <c r="H7" s="4" t="s">
        <v>59</v>
      </c>
      <c r="I7" s="9">
        <v>3838</v>
      </c>
      <c r="J7" s="9">
        <v>0</v>
      </c>
      <c r="K7" s="9">
        <v>460.56</v>
      </c>
      <c r="L7" s="9">
        <v>4298.5600000000004</v>
      </c>
      <c r="M7" s="4" t="s">
        <v>56</v>
      </c>
      <c r="N7" s="4" t="s">
        <v>57</v>
      </c>
      <c r="O7" s="10">
        <v>919145165065</v>
      </c>
      <c r="P7" s="6">
        <v>2878.5</v>
      </c>
      <c r="Q7" s="6">
        <f t="shared" si="0"/>
        <v>0</v>
      </c>
      <c r="R7" s="6">
        <v>172.71</v>
      </c>
      <c r="S7" s="6">
        <f t="shared" si="1"/>
        <v>172.71</v>
      </c>
      <c r="T7" s="9">
        <v>0</v>
      </c>
      <c r="U7" s="6">
        <f t="shared" si="2"/>
        <v>345.42</v>
      </c>
      <c r="V7" s="6">
        <f t="shared" si="3"/>
        <v>3223.92</v>
      </c>
      <c r="W7" s="2" t="s">
        <v>461</v>
      </c>
      <c r="X7" s="3">
        <v>45747</v>
      </c>
    </row>
    <row r="8" spans="1:24" x14ac:dyDescent="0.3">
      <c r="A8" s="5">
        <v>7</v>
      </c>
      <c r="B8" s="2" t="s">
        <v>60</v>
      </c>
      <c r="C8" s="2" t="str">
        <v>DR/PUN/24-25/56030844</v>
      </c>
      <c r="D8" s="2" t="s">
        <v>61</v>
      </c>
      <c r="E8" s="2" t="s">
        <v>62</v>
      </c>
      <c r="F8" s="2" t="s">
        <v>26</v>
      </c>
      <c r="G8" s="2" t="s">
        <v>63</v>
      </c>
      <c r="H8" s="2" t="s">
        <v>64</v>
      </c>
      <c r="I8" s="6">
        <v>2600</v>
      </c>
      <c r="J8" s="6">
        <v>0</v>
      </c>
      <c r="K8" s="6">
        <v>312</v>
      </c>
      <c r="L8" s="6">
        <v>2912</v>
      </c>
      <c r="M8" s="2" t="s">
        <v>65</v>
      </c>
      <c r="N8" s="2" t="s">
        <v>66</v>
      </c>
      <c r="O8" s="7">
        <v>919604109067</v>
      </c>
      <c r="P8" s="6">
        <v>1950</v>
      </c>
      <c r="Q8" s="6">
        <f t="shared" si="0"/>
        <v>0</v>
      </c>
      <c r="R8" s="6">
        <v>117</v>
      </c>
      <c r="S8" s="6">
        <f t="shared" si="1"/>
        <v>117</v>
      </c>
      <c r="T8" s="6">
        <v>0</v>
      </c>
      <c r="U8" s="6">
        <f t="shared" si="2"/>
        <v>234</v>
      </c>
      <c r="V8" s="6">
        <f t="shared" si="3"/>
        <v>2184</v>
      </c>
      <c r="W8" s="2" t="s">
        <v>461</v>
      </c>
      <c r="X8" s="3">
        <v>45747</v>
      </c>
    </row>
    <row r="9" spans="1:24" x14ac:dyDescent="0.3">
      <c r="A9" s="8">
        <v>8</v>
      </c>
      <c r="B9" s="4" t="s">
        <v>67</v>
      </c>
      <c r="C9" s="4" t="str">
        <v>DR/PUN/24-25/56030917</v>
      </c>
      <c r="D9" s="4" t="s">
        <v>68</v>
      </c>
      <c r="E9" s="4" t="s">
        <v>69</v>
      </c>
      <c r="F9" s="4" t="s">
        <v>26</v>
      </c>
      <c r="G9" s="4" t="s">
        <v>70</v>
      </c>
      <c r="H9" s="4" t="s">
        <v>71</v>
      </c>
      <c r="I9" s="9">
        <v>12448</v>
      </c>
      <c r="J9" s="9">
        <v>687</v>
      </c>
      <c r="K9" s="9">
        <v>1576.2</v>
      </c>
      <c r="L9" s="9">
        <v>14711.2</v>
      </c>
      <c r="M9" s="4" t="s">
        <v>72</v>
      </c>
      <c r="N9" s="4" t="s">
        <v>73</v>
      </c>
      <c r="O9" s="10">
        <v>919623885222</v>
      </c>
      <c r="P9" s="6">
        <v>9336</v>
      </c>
      <c r="Q9" s="6">
        <f t="shared" si="0"/>
        <v>687</v>
      </c>
      <c r="R9" s="6">
        <v>601.38</v>
      </c>
      <c r="S9" s="6">
        <f t="shared" si="1"/>
        <v>601.38</v>
      </c>
      <c r="T9" s="9">
        <v>0</v>
      </c>
      <c r="U9" s="6">
        <f t="shared" si="2"/>
        <v>1202.76</v>
      </c>
      <c r="V9" s="6">
        <f t="shared" si="3"/>
        <v>11225.76</v>
      </c>
      <c r="W9" s="2" t="s">
        <v>461</v>
      </c>
      <c r="X9" s="3">
        <v>45747</v>
      </c>
    </row>
    <row r="10" spans="1:24" x14ac:dyDescent="0.3">
      <c r="A10" s="5">
        <v>9</v>
      </c>
      <c r="B10" s="2" t="s">
        <v>74</v>
      </c>
      <c r="C10" s="2" t="e">
        <v>#N/A</v>
      </c>
      <c r="D10" s="2" t="s">
        <v>38</v>
      </c>
      <c r="E10" s="2" t="s">
        <v>39</v>
      </c>
      <c r="F10" s="2" t="s">
        <v>26</v>
      </c>
      <c r="G10" s="2" t="s">
        <v>75</v>
      </c>
      <c r="H10" s="2" t="s">
        <v>28</v>
      </c>
      <c r="I10" s="6">
        <v>12595</v>
      </c>
      <c r="J10" s="6">
        <v>654</v>
      </c>
      <c r="K10" s="6">
        <v>1589.88</v>
      </c>
      <c r="L10" s="6">
        <v>14838.88</v>
      </c>
      <c r="M10" s="2" t="s">
        <v>76</v>
      </c>
      <c r="N10" s="2" t="s">
        <v>50</v>
      </c>
      <c r="O10" s="7">
        <v>919890032253</v>
      </c>
      <c r="P10" s="6">
        <v>0.01</v>
      </c>
      <c r="Q10" s="6">
        <v>0.01</v>
      </c>
      <c r="R10" s="6">
        <v>0.01</v>
      </c>
      <c r="S10" s="6">
        <f>ROUND(R10,2)</f>
        <v>0.01</v>
      </c>
      <c r="T10" s="6">
        <v>0</v>
      </c>
      <c r="U10" s="6">
        <f t="shared" si="2"/>
        <v>0.02</v>
      </c>
      <c r="V10" s="6">
        <f t="shared" si="3"/>
        <v>0.04</v>
      </c>
      <c r="W10" s="2" t="s">
        <v>461</v>
      </c>
      <c r="X10" s="3">
        <v>45747</v>
      </c>
    </row>
    <row r="11" spans="1:24" x14ac:dyDescent="0.3">
      <c r="A11" s="8">
        <v>10</v>
      </c>
      <c r="B11" s="4" t="s">
        <v>77</v>
      </c>
      <c r="C11" s="4" t="e">
        <v>#N/A</v>
      </c>
      <c r="D11" s="4" t="s">
        <v>38</v>
      </c>
      <c r="E11" s="4" t="s">
        <v>39</v>
      </c>
      <c r="F11" s="4" t="s">
        <v>26</v>
      </c>
      <c r="G11" s="4" t="s">
        <v>78</v>
      </c>
      <c r="H11" s="4" t="s">
        <v>28</v>
      </c>
      <c r="I11" s="9">
        <v>12490</v>
      </c>
      <c r="J11" s="9">
        <v>640</v>
      </c>
      <c r="K11" s="9">
        <v>1575.6</v>
      </c>
      <c r="L11" s="9">
        <v>14705.6</v>
      </c>
      <c r="M11" s="4" t="s">
        <v>79</v>
      </c>
      <c r="N11" s="4" t="s">
        <v>80</v>
      </c>
      <c r="O11" s="10">
        <v>919822399373</v>
      </c>
      <c r="P11" s="6">
        <v>0.01</v>
      </c>
      <c r="Q11" s="6">
        <v>0.01</v>
      </c>
      <c r="R11" s="6">
        <v>0.01</v>
      </c>
      <c r="S11" s="6">
        <f>ROUND(R11,2)</f>
        <v>0.01</v>
      </c>
      <c r="T11" s="9">
        <v>0</v>
      </c>
      <c r="U11" s="6">
        <f t="shared" si="2"/>
        <v>0.02</v>
      </c>
      <c r="V11" s="6">
        <f t="shared" si="3"/>
        <v>0.04</v>
      </c>
      <c r="W11" s="2" t="s">
        <v>461</v>
      </c>
      <c r="X11" s="3">
        <v>45747</v>
      </c>
    </row>
    <row r="12" spans="1:24" x14ac:dyDescent="0.3">
      <c r="A12" s="5">
        <v>11</v>
      </c>
      <c r="B12" s="2" t="s">
        <v>81</v>
      </c>
      <c r="C12" s="2" t="str">
        <v>DR/PUN/24-25/56030981</v>
      </c>
      <c r="D12" s="2" t="s">
        <v>68</v>
      </c>
      <c r="E12" s="2" t="s">
        <v>69</v>
      </c>
      <c r="F12" s="2" t="s">
        <v>26</v>
      </c>
      <c r="G12" s="2" t="s">
        <v>82</v>
      </c>
      <c r="H12" s="2" t="s">
        <v>59</v>
      </c>
      <c r="I12" s="6">
        <v>3430</v>
      </c>
      <c r="J12" s="6">
        <v>0</v>
      </c>
      <c r="K12" s="6">
        <v>411.6</v>
      </c>
      <c r="L12" s="6">
        <v>3841.6</v>
      </c>
      <c r="M12" s="2" t="s">
        <v>65</v>
      </c>
      <c r="N12" s="2" t="s">
        <v>83</v>
      </c>
      <c r="O12" s="7">
        <v>919604109067</v>
      </c>
      <c r="P12" s="6">
        <v>2572.5</v>
      </c>
      <c r="Q12" s="6">
        <f t="shared" si="0"/>
        <v>0</v>
      </c>
      <c r="R12" s="6">
        <v>154.35</v>
      </c>
      <c r="S12" s="6">
        <f t="shared" si="1"/>
        <v>154.35</v>
      </c>
      <c r="T12" s="6">
        <v>0</v>
      </c>
      <c r="U12" s="6">
        <f t="shared" si="2"/>
        <v>308.7</v>
      </c>
      <c r="V12" s="6">
        <f t="shared" si="3"/>
        <v>2881.2</v>
      </c>
      <c r="W12" s="2" t="s">
        <v>461</v>
      </c>
      <c r="X12" s="3">
        <v>45747</v>
      </c>
    </row>
    <row r="13" spans="1:24" x14ac:dyDescent="0.3">
      <c r="A13" s="8">
        <v>12</v>
      </c>
      <c r="B13" s="4" t="s">
        <v>84</v>
      </c>
      <c r="C13" s="4" t="str">
        <v>DR/PUN/24-25/56031207</v>
      </c>
      <c r="D13" s="4" t="s">
        <v>45</v>
      </c>
      <c r="E13" s="4" t="s">
        <v>46</v>
      </c>
      <c r="F13" s="4" t="s">
        <v>26</v>
      </c>
      <c r="G13" s="4" t="s">
        <v>85</v>
      </c>
      <c r="H13" s="4" t="s">
        <v>55</v>
      </c>
      <c r="I13" s="9">
        <v>2476</v>
      </c>
      <c r="J13" s="9">
        <v>0</v>
      </c>
      <c r="K13" s="9">
        <v>297.12</v>
      </c>
      <c r="L13" s="9">
        <v>2773.12</v>
      </c>
      <c r="M13" s="4" t="s">
        <v>65</v>
      </c>
      <c r="N13" s="4" t="s">
        <v>66</v>
      </c>
      <c r="O13" s="10">
        <v>919604109067</v>
      </c>
      <c r="P13" s="6">
        <v>1857</v>
      </c>
      <c r="Q13" s="6">
        <f t="shared" si="0"/>
        <v>0</v>
      </c>
      <c r="R13" s="6">
        <v>111.42</v>
      </c>
      <c r="S13" s="6">
        <f t="shared" si="1"/>
        <v>111.42</v>
      </c>
      <c r="T13" s="9">
        <v>0</v>
      </c>
      <c r="U13" s="6">
        <f t="shared" si="2"/>
        <v>222.84</v>
      </c>
      <c r="V13" s="6">
        <f t="shared" si="3"/>
        <v>2079.84</v>
      </c>
      <c r="W13" s="2" t="s">
        <v>461</v>
      </c>
      <c r="X13" s="3">
        <v>45747</v>
      </c>
    </row>
    <row r="14" spans="1:24" x14ac:dyDescent="0.3">
      <c r="A14" s="5">
        <v>13</v>
      </c>
      <c r="B14" s="2" t="s">
        <v>86</v>
      </c>
      <c r="C14" s="2" t="str">
        <v>DR/PUN/24-25/56031721</v>
      </c>
      <c r="D14" s="2" t="s">
        <v>68</v>
      </c>
      <c r="E14" s="2" t="s">
        <v>69</v>
      </c>
      <c r="F14" s="2" t="s">
        <v>26</v>
      </c>
      <c r="G14" s="2" t="s">
        <v>82</v>
      </c>
      <c r="H14" s="2" t="s">
        <v>59</v>
      </c>
      <c r="I14" s="6">
        <v>4180</v>
      </c>
      <c r="J14" s="6">
        <v>0</v>
      </c>
      <c r="K14" s="6">
        <v>501.6</v>
      </c>
      <c r="L14" s="6">
        <v>4681.6000000000004</v>
      </c>
      <c r="M14" s="2" t="s">
        <v>65</v>
      </c>
      <c r="N14" s="2" t="s">
        <v>66</v>
      </c>
      <c r="O14" s="7">
        <v>919604109067</v>
      </c>
      <c r="P14" s="6">
        <v>3135</v>
      </c>
      <c r="Q14" s="6">
        <f t="shared" si="0"/>
        <v>0</v>
      </c>
      <c r="R14" s="6">
        <v>188.1</v>
      </c>
      <c r="S14" s="6">
        <f t="shared" si="1"/>
        <v>188.1</v>
      </c>
      <c r="T14" s="6">
        <v>0</v>
      </c>
      <c r="U14" s="6">
        <f t="shared" si="2"/>
        <v>376.2</v>
      </c>
      <c r="V14" s="6">
        <f t="shared" si="3"/>
        <v>3511.2</v>
      </c>
      <c r="W14" s="2" t="s">
        <v>461</v>
      </c>
      <c r="X14" s="3">
        <v>45747</v>
      </c>
    </row>
    <row r="15" spans="1:24" x14ac:dyDescent="0.3">
      <c r="A15" s="8">
        <v>14</v>
      </c>
      <c r="B15" s="4" t="s">
        <v>87</v>
      </c>
      <c r="C15" s="4" t="str">
        <v>DR/PUN/24-25/56031593</v>
      </c>
      <c r="D15" s="4" t="s">
        <v>45</v>
      </c>
      <c r="E15" s="4" t="s">
        <v>46</v>
      </c>
      <c r="F15" s="4" t="s">
        <v>26</v>
      </c>
      <c r="G15" s="4" t="s">
        <v>88</v>
      </c>
      <c r="H15" s="4" t="s">
        <v>55</v>
      </c>
      <c r="I15" s="9">
        <v>2627</v>
      </c>
      <c r="J15" s="9">
        <v>0</v>
      </c>
      <c r="K15" s="9">
        <v>315.24</v>
      </c>
      <c r="L15" s="9">
        <v>2942.24</v>
      </c>
      <c r="M15" s="4" t="s">
        <v>29</v>
      </c>
      <c r="N15" s="4" t="s">
        <v>30</v>
      </c>
      <c r="O15" s="10">
        <v>919657463001</v>
      </c>
      <c r="P15" s="6">
        <v>1970.25</v>
      </c>
      <c r="Q15" s="6">
        <f t="shared" si="0"/>
        <v>0</v>
      </c>
      <c r="R15" s="6">
        <v>118.22</v>
      </c>
      <c r="S15" s="6">
        <f t="shared" si="1"/>
        <v>118.22</v>
      </c>
      <c r="T15" s="9">
        <v>0</v>
      </c>
      <c r="U15" s="6">
        <f t="shared" si="2"/>
        <v>236.44</v>
      </c>
      <c r="V15" s="6">
        <f t="shared" si="3"/>
        <v>2206.69</v>
      </c>
      <c r="W15" s="2" t="s">
        <v>461</v>
      </c>
      <c r="X15" s="3">
        <v>45747</v>
      </c>
    </row>
    <row r="16" spans="1:24" x14ac:dyDescent="0.3">
      <c r="A16" s="5">
        <v>15</v>
      </c>
      <c r="B16" s="2" t="s">
        <v>89</v>
      </c>
      <c r="C16" s="2" t="str">
        <v>DR/PUN/24-25/56031890</v>
      </c>
      <c r="D16" s="2" t="s">
        <v>52</v>
      </c>
      <c r="E16" s="2" t="s">
        <v>53</v>
      </c>
      <c r="F16" s="2" t="s">
        <v>26</v>
      </c>
      <c r="G16" s="2" t="s">
        <v>54</v>
      </c>
      <c r="H16" s="2" t="s">
        <v>55</v>
      </c>
      <c r="I16" s="6">
        <v>2476</v>
      </c>
      <c r="J16" s="6">
        <v>0</v>
      </c>
      <c r="K16" s="6">
        <v>297.12</v>
      </c>
      <c r="L16" s="6">
        <v>2773.12</v>
      </c>
      <c r="M16" s="2" t="s">
        <v>65</v>
      </c>
      <c r="N16" s="2" t="s">
        <v>66</v>
      </c>
      <c r="O16" s="7">
        <v>919604109067</v>
      </c>
      <c r="P16" s="6">
        <v>1857</v>
      </c>
      <c r="Q16" s="6">
        <f t="shared" si="0"/>
        <v>0</v>
      </c>
      <c r="R16" s="6">
        <v>111.42</v>
      </c>
      <c r="S16" s="6">
        <f t="shared" si="1"/>
        <v>111.42</v>
      </c>
      <c r="T16" s="6">
        <v>0</v>
      </c>
      <c r="U16" s="6">
        <f t="shared" si="2"/>
        <v>222.84</v>
      </c>
      <c r="V16" s="6">
        <f t="shared" si="3"/>
        <v>2079.84</v>
      </c>
      <c r="W16" s="2" t="s">
        <v>461</v>
      </c>
      <c r="X16" s="3">
        <v>45747</v>
      </c>
    </row>
    <row r="17" spans="1:24" x14ac:dyDescent="0.3">
      <c r="A17" s="8">
        <v>16</v>
      </c>
      <c r="B17" s="4" t="s">
        <v>90</v>
      </c>
      <c r="C17" s="4" t="str">
        <v>DR/PUN/24-25/56032030</v>
      </c>
      <c r="D17" s="4" t="s">
        <v>91</v>
      </c>
      <c r="E17" s="4" t="s">
        <v>69</v>
      </c>
      <c r="F17" s="4" t="s">
        <v>26</v>
      </c>
      <c r="G17" s="4" t="s">
        <v>92</v>
      </c>
      <c r="H17" s="4" t="s">
        <v>71</v>
      </c>
      <c r="I17" s="9">
        <v>12640</v>
      </c>
      <c r="J17" s="9">
        <v>640</v>
      </c>
      <c r="K17" s="9">
        <v>1593.6</v>
      </c>
      <c r="L17" s="9">
        <v>14873.6</v>
      </c>
      <c r="M17" s="4" t="s">
        <v>93</v>
      </c>
      <c r="N17" s="4" t="s">
        <v>94</v>
      </c>
      <c r="O17" s="10">
        <v>918888885613</v>
      </c>
      <c r="P17" s="6">
        <v>9480</v>
      </c>
      <c r="Q17" s="6">
        <f t="shared" si="0"/>
        <v>640</v>
      </c>
      <c r="R17" s="6">
        <v>607.20000000000005</v>
      </c>
      <c r="S17" s="6">
        <f t="shared" si="1"/>
        <v>607.20000000000005</v>
      </c>
      <c r="T17" s="9">
        <v>0</v>
      </c>
      <c r="U17" s="6">
        <f t="shared" si="2"/>
        <v>1214.4000000000001</v>
      </c>
      <c r="V17" s="6">
        <f t="shared" si="3"/>
        <v>11334.4</v>
      </c>
      <c r="W17" s="2" t="s">
        <v>461</v>
      </c>
      <c r="X17" s="3">
        <v>45747</v>
      </c>
    </row>
    <row r="18" spans="1:24" x14ac:dyDescent="0.3">
      <c r="A18" s="5">
        <v>17</v>
      </c>
      <c r="B18" s="2" t="s">
        <v>95</v>
      </c>
      <c r="C18" s="2" t="str">
        <v>DR/PUN/24-25/56032085</v>
      </c>
      <c r="D18" s="2" t="s">
        <v>91</v>
      </c>
      <c r="E18" s="2" t="s">
        <v>69</v>
      </c>
      <c r="F18" s="2" t="s">
        <v>26</v>
      </c>
      <c r="G18" s="2" t="s">
        <v>96</v>
      </c>
      <c r="H18" s="2" t="s">
        <v>71</v>
      </c>
      <c r="I18" s="6">
        <v>12992</v>
      </c>
      <c r="J18" s="6">
        <v>320</v>
      </c>
      <c r="K18" s="6">
        <v>1597.44</v>
      </c>
      <c r="L18" s="6">
        <v>14909.44</v>
      </c>
      <c r="M18" s="2" t="s">
        <v>97</v>
      </c>
      <c r="N18" s="2" t="s">
        <v>98</v>
      </c>
      <c r="O18" s="7">
        <v>917498124869</v>
      </c>
      <c r="P18" s="6">
        <v>9744</v>
      </c>
      <c r="Q18" s="6">
        <f t="shared" si="0"/>
        <v>320</v>
      </c>
      <c r="R18" s="6">
        <v>603.84</v>
      </c>
      <c r="S18" s="6">
        <f t="shared" si="1"/>
        <v>603.84</v>
      </c>
      <c r="T18" s="6">
        <v>0</v>
      </c>
      <c r="U18" s="6">
        <f t="shared" si="2"/>
        <v>1207.68</v>
      </c>
      <c r="V18" s="6">
        <f t="shared" si="3"/>
        <v>11271.68</v>
      </c>
      <c r="W18" s="2" t="s">
        <v>461</v>
      </c>
      <c r="X18" s="3">
        <v>45747</v>
      </c>
    </row>
    <row r="19" spans="1:24" x14ac:dyDescent="0.3">
      <c r="A19" s="8">
        <v>18</v>
      </c>
      <c r="B19" s="4" t="s">
        <v>99</v>
      </c>
      <c r="C19" s="4" t="str">
        <v>DR/PUN/24-25/56032037</v>
      </c>
      <c r="D19" s="4" t="s">
        <v>91</v>
      </c>
      <c r="E19" s="4" t="s">
        <v>69</v>
      </c>
      <c r="F19" s="4" t="s">
        <v>26</v>
      </c>
      <c r="G19" s="4" t="s">
        <v>100</v>
      </c>
      <c r="H19" s="4" t="s">
        <v>101</v>
      </c>
      <c r="I19" s="9">
        <v>1363</v>
      </c>
      <c r="J19" s="9">
        <v>300</v>
      </c>
      <c r="K19" s="9">
        <v>199.56</v>
      </c>
      <c r="L19" s="9">
        <v>1862.56</v>
      </c>
      <c r="M19" s="4" t="s">
        <v>102</v>
      </c>
      <c r="N19" s="4" t="s">
        <v>30</v>
      </c>
      <c r="O19" s="10">
        <v>919657463001</v>
      </c>
      <c r="P19" s="6">
        <v>1022.25</v>
      </c>
      <c r="Q19" s="6">
        <f t="shared" si="0"/>
        <v>300</v>
      </c>
      <c r="R19" s="6">
        <v>79.34</v>
      </c>
      <c r="S19" s="6">
        <f t="shared" si="1"/>
        <v>79.34</v>
      </c>
      <c r="T19" s="9">
        <v>0</v>
      </c>
      <c r="U19" s="6">
        <f t="shared" si="2"/>
        <v>158.68</v>
      </c>
      <c r="V19" s="6">
        <f t="shared" si="3"/>
        <v>1480.93</v>
      </c>
      <c r="W19" s="2" t="s">
        <v>461</v>
      </c>
      <c r="X19" s="3">
        <v>45747</v>
      </c>
    </row>
    <row r="20" spans="1:24" x14ac:dyDescent="0.3">
      <c r="A20" s="5">
        <v>19</v>
      </c>
      <c r="B20" s="2" t="s">
        <v>103</v>
      </c>
      <c r="C20" s="2" t="str">
        <v>DR/PUN/24-25/56031891</v>
      </c>
      <c r="D20" s="2" t="s">
        <v>52</v>
      </c>
      <c r="E20" s="2" t="s">
        <v>53</v>
      </c>
      <c r="F20" s="2" t="s">
        <v>26</v>
      </c>
      <c r="G20" s="2" t="s">
        <v>54</v>
      </c>
      <c r="H20" s="2" t="s">
        <v>59</v>
      </c>
      <c r="I20" s="6">
        <v>3838</v>
      </c>
      <c r="J20" s="6">
        <v>0</v>
      </c>
      <c r="K20" s="6">
        <v>460.56</v>
      </c>
      <c r="L20" s="6">
        <v>4298.5600000000004</v>
      </c>
      <c r="M20" s="2" t="s">
        <v>65</v>
      </c>
      <c r="N20" s="2" t="s">
        <v>104</v>
      </c>
      <c r="O20" s="7">
        <v>919604109067</v>
      </c>
      <c r="P20" s="6">
        <v>2878.5</v>
      </c>
      <c r="Q20" s="6">
        <f t="shared" si="0"/>
        <v>0</v>
      </c>
      <c r="R20" s="6">
        <v>172.71</v>
      </c>
      <c r="S20" s="6">
        <f t="shared" si="1"/>
        <v>172.71</v>
      </c>
      <c r="T20" s="6">
        <v>0</v>
      </c>
      <c r="U20" s="6">
        <f t="shared" si="2"/>
        <v>345.42</v>
      </c>
      <c r="V20" s="6">
        <f t="shared" si="3"/>
        <v>3223.92</v>
      </c>
      <c r="W20" s="2" t="s">
        <v>461</v>
      </c>
      <c r="X20" s="3">
        <v>45747</v>
      </c>
    </row>
    <row r="21" spans="1:24" x14ac:dyDescent="0.3">
      <c r="A21" s="8">
        <v>20</v>
      </c>
      <c r="B21" s="4" t="s">
        <v>105</v>
      </c>
      <c r="C21" s="4" t="str">
        <v>DR/PUN/24-25/56032399</v>
      </c>
      <c r="D21" s="4" t="s">
        <v>91</v>
      </c>
      <c r="E21" s="4" t="s">
        <v>69</v>
      </c>
      <c r="F21" s="4" t="s">
        <v>26</v>
      </c>
      <c r="G21" s="4" t="s">
        <v>106</v>
      </c>
      <c r="H21" s="4" t="s">
        <v>59</v>
      </c>
      <c r="I21" s="9">
        <v>3430</v>
      </c>
      <c r="J21" s="9">
        <v>0</v>
      </c>
      <c r="K21" s="9">
        <v>411.6</v>
      </c>
      <c r="L21" s="9">
        <v>3841.6</v>
      </c>
      <c r="M21" s="4" t="s">
        <v>65</v>
      </c>
      <c r="N21" s="4" t="s">
        <v>66</v>
      </c>
      <c r="O21" s="10">
        <v>919604109067</v>
      </c>
      <c r="P21" s="6">
        <v>2572.5</v>
      </c>
      <c r="Q21" s="6">
        <f t="shared" si="0"/>
        <v>0</v>
      </c>
      <c r="R21" s="6">
        <v>154.35</v>
      </c>
      <c r="S21" s="6">
        <f t="shared" si="1"/>
        <v>154.35</v>
      </c>
      <c r="T21" s="9">
        <v>0</v>
      </c>
      <c r="U21" s="6">
        <f t="shared" si="2"/>
        <v>308.7</v>
      </c>
      <c r="V21" s="6">
        <f t="shared" si="3"/>
        <v>2881.2</v>
      </c>
      <c r="W21" s="2" t="s">
        <v>461</v>
      </c>
      <c r="X21" s="3">
        <v>45747</v>
      </c>
    </row>
    <row r="22" spans="1:24" x14ac:dyDescent="0.3">
      <c r="A22" s="5">
        <v>21</v>
      </c>
      <c r="B22" s="2" t="s">
        <v>107</v>
      </c>
      <c r="C22" s="2" t="str">
        <v>DR/PUN/24-25/56032568</v>
      </c>
      <c r="D22" s="2" t="s">
        <v>91</v>
      </c>
      <c r="E22" s="2" t="s">
        <v>69</v>
      </c>
      <c r="F22" s="2" t="s">
        <v>26</v>
      </c>
      <c r="G22" s="2" t="s">
        <v>108</v>
      </c>
      <c r="H22" s="2" t="s">
        <v>71</v>
      </c>
      <c r="I22" s="6">
        <v>12960</v>
      </c>
      <c r="J22" s="6">
        <v>934</v>
      </c>
      <c r="K22" s="6">
        <v>1667.28</v>
      </c>
      <c r="L22" s="6">
        <v>15561.28</v>
      </c>
      <c r="M22" s="2" t="s">
        <v>109</v>
      </c>
      <c r="N22" s="2" t="s">
        <v>110</v>
      </c>
      <c r="O22" s="7">
        <v>919579192811</v>
      </c>
      <c r="P22" s="6">
        <v>9720</v>
      </c>
      <c r="Q22" s="6">
        <f t="shared" si="0"/>
        <v>934</v>
      </c>
      <c r="R22" s="6">
        <v>639.24</v>
      </c>
      <c r="S22" s="6">
        <f t="shared" si="1"/>
        <v>639.24</v>
      </c>
      <c r="T22" s="6">
        <v>0</v>
      </c>
      <c r="U22" s="6">
        <f t="shared" si="2"/>
        <v>1278.48</v>
      </c>
      <c r="V22" s="6">
        <f t="shared" si="3"/>
        <v>11932.48</v>
      </c>
      <c r="W22" s="2" t="s">
        <v>461</v>
      </c>
      <c r="X22" s="3">
        <v>45747</v>
      </c>
    </row>
    <row r="23" spans="1:24" x14ac:dyDescent="0.3">
      <c r="A23" s="8">
        <v>22</v>
      </c>
      <c r="B23" s="4" t="s">
        <v>111</v>
      </c>
      <c r="C23" s="4" t="str">
        <v>DR/PUN/24-25/56032722</v>
      </c>
      <c r="D23" s="4" t="s">
        <v>91</v>
      </c>
      <c r="E23" s="4" t="s">
        <v>69</v>
      </c>
      <c r="F23" s="4" t="s">
        <v>26</v>
      </c>
      <c r="G23" s="4" t="s">
        <v>112</v>
      </c>
      <c r="H23" s="4" t="s">
        <v>113</v>
      </c>
      <c r="I23" s="9">
        <v>1470</v>
      </c>
      <c r="J23" s="9">
        <v>0</v>
      </c>
      <c r="K23" s="9">
        <v>176.4</v>
      </c>
      <c r="L23" s="9">
        <v>1646.4</v>
      </c>
      <c r="M23" s="4" t="s">
        <v>65</v>
      </c>
      <c r="N23" s="4" t="s">
        <v>66</v>
      </c>
      <c r="O23" s="10">
        <v>919604109067</v>
      </c>
      <c r="P23" s="6">
        <v>1102.5</v>
      </c>
      <c r="Q23" s="6">
        <f t="shared" si="0"/>
        <v>0</v>
      </c>
      <c r="R23" s="6">
        <v>66.150000000000006</v>
      </c>
      <c r="S23" s="6">
        <f t="shared" si="1"/>
        <v>66.150000000000006</v>
      </c>
      <c r="T23" s="9">
        <v>0</v>
      </c>
      <c r="U23" s="6">
        <f t="shared" si="2"/>
        <v>132.30000000000001</v>
      </c>
      <c r="V23" s="6">
        <f t="shared" si="3"/>
        <v>1234.8</v>
      </c>
      <c r="W23" s="2" t="s">
        <v>461</v>
      </c>
      <c r="X23" s="3">
        <v>45747</v>
      </c>
    </row>
    <row r="24" spans="1:24" x14ac:dyDescent="0.3">
      <c r="A24" s="5">
        <v>23</v>
      </c>
      <c r="B24" s="2" t="s">
        <v>114</v>
      </c>
      <c r="C24" s="2" t="str">
        <v>DR/PUN/24-25/56032851</v>
      </c>
      <c r="D24" s="2" t="s">
        <v>91</v>
      </c>
      <c r="E24" s="2" t="s">
        <v>69</v>
      </c>
      <c r="F24" s="2" t="s">
        <v>26</v>
      </c>
      <c r="G24" s="2" t="s">
        <v>112</v>
      </c>
      <c r="H24" s="2" t="s">
        <v>55</v>
      </c>
      <c r="I24" s="6">
        <v>2600</v>
      </c>
      <c r="J24" s="6">
        <v>0</v>
      </c>
      <c r="K24" s="6">
        <v>312</v>
      </c>
      <c r="L24" s="6">
        <v>2912</v>
      </c>
      <c r="M24" s="2" t="s">
        <v>65</v>
      </c>
      <c r="N24" s="2" t="s">
        <v>66</v>
      </c>
      <c r="O24" s="7">
        <v>919604109067</v>
      </c>
      <c r="P24" s="6">
        <v>1950</v>
      </c>
      <c r="Q24" s="6">
        <f t="shared" si="0"/>
        <v>0</v>
      </c>
      <c r="R24" s="6">
        <v>117</v>
      </c>
      <c r="S24" s="6">
        <f t="shared" si="1"/>
        <v>117</v>
      </c>
      <c r="T24" s="6">
        <v>0</v>
      </c>
      <c r="U24" s="6">
        <f t="shared" si="2"/>
        <v>234</v>
      </c>
      <c r="V24" s="6">
        <f t="shared" si="3"/>
        <v>2184</v>
      </c>
      <c r="W24" s="2" t="s">
        <v>461</v>
      </c>
      <c r="X24" s="3">
        <v>45747</v>
      </c>
    </row>
    <row r="25" spans="1:24" x14ac:dyDescent="0.3">
      <c r="A25" s="8">
        <v>24</v>
      </c>
      <c r="B25" s="4" t="s">
        <v>115</v>
      </c>
      <c r="C25" s="4" t="str">
        <v>DR/PUN/24-25/56032996</v>
      </c>
      <c r="D25" s="4" t="s">
        <v>91</v>
      </c>
      <c r="E25" s="4" t="s">
        <v>69</v>
      </c>
      <c r="F25" s="4" t="s">
        <v>26</v>
      </c>
      <c r="G25" s="4" t="s">
        <v>116</v>
      </c>
      <c r="H25" s="4" t="s">
        <v>71</v>
      </c>
      <c r="I25" s="9">
        <v>12288</v>
      </c>
      <c r="J25" s="9">
        <v>0</v>
      </c>
      <c r="K25" s="9">
        <v>1474.56</v>
      </c>
      <c r="L25" s="9">
        <v>13762.56</v>
      </c>
      <c r="M25" s="4" t="s">
        <v>117</v>
      </c>
      <c r="N25" s="4" t="s">
        <v>118</v>
      </c>
      <c r="O25" s="10">
        <v>919594206366</v>
      </c>
      <c r="P25" s="6">
        <v>9216</v>
      </c>
      <c r="Q25" s="6">
        <f t="shared" si="0"/>
        <v>0</v>
      </c>
      <c r="R25" s="6">
        <v>552.96</v>
      </c>
      <c r="S25" s="6">
        <f t="shared" si="1"/>
        <v>552.96</v>
      </c>
      <c r="T25" s="9">
        <v>0</v>
      </c>
      <c r="U25" s="6">
        <f t="shared" si="2"/>
        <v>1105.92</v>
      </c>
      <c r="V25" s="6">
        <f t="shared" si="3"/>
        <v>10321.92</v>
      </c>
      <c r="W25" s="2" t="s">
        <v>461</v>
      </c>
      <c r="X25" s="3">
        <v>45747</v>
      </c>
    </row>
    <row r="26" spans="1:24" x14ac:dyDescent="0.3">
      <c r="A26" s="5">
        <v>25</v>
      </c>
      <c r="B26" s="2" t="s">
        <v>119</v>
      </c>
      <c r="C26" s="2" t="str">
        <v>DR/PUN/24-25/56033001</v>
      </c>
      <c r="D26" s="2" t="s">
        <v>68</v>
      </c>
      <c r="E26" s="2" t="s">
        <v>69</v>
      </c>
      <c r="F26" s="2" t="s">
        <v>26</v>
      </c>
      <c r="G26" s="2" t="s">
        <v>82</v>
      </c>
      <c r="H26" s="2" t="s">
        <v>55</v>
      </c>
      <c r="I26" s="6">
        <v>2750</v>
      </c>
      <c r="J26" s="6">
        <v>0</v>
      </c>
      <c r="K26" s="6">
        <v>330</v>
      </c>
      <c r="L26" s="6">
        <v>3080</v>
      </c>
      <c r="M26" s="2" t="s">
        <v>65</v>
      </c>
      <c r="N26" s="2" t="s">
        <v>66</v>
      </c>
      <c r="O26" s="7">
        <v>919604109067</v>
      </c>
      <c r="P26" s="6">
        <v>2062.5</v>
      </c>
      <c r="Q26" s="6">
        <f t="shared" si="0"/>
        <v>0</v>
      </c>
      <c r="R26" s="6">
        <v>123.75</v>
      </c>
      <c r="S26" s="6">
        <f t="shared" si="1"/>
        <v>123.75</v>
      </c>
      <c r="T26" s="6">
        <v>0</v>
      </c>
      <c r="U26" s="6">
        <f t="shared" si="2"/>
        <v>247.5</v>
      </c>
      <c r="V26" s="6">
        <f t="shared" si="3"/>
        <v>2310</v>
      </c>
      <c r="W26" s="2" t="s">
        <v>461</v>
      </c>
      <c r="X26" s="3">
        <v>45747</v>
      </c>
    </row>
    <row r="27" spans="1:24" x14ac:dyDescent="0.3">
      <c r="A27" s="8">
        <v>26</v>
      </c>
      <c r="B27" s="4" t="s">
        <v>120</v>
      </c>
      <c r="C27" s="4" t="str">
        <v>DR/PUN/24-25/56033457</v>
      </c>
      <c r="D27" s="4" t="s">
        <v>121</v>
      </c>
      <c r="E27" s="4" t="s">
        <v>122</v>
      </c>
      <c r="F27" s="4" t="s">
        <v>26</v>
      </c>
      <c r="G27" s="4" t="s">
        <v>123</v>
      </c>
      <c r="H27" s="4" t="s">
        <v>28</v>
      </c>
      <c r="I27" s="9">
        <v>13950</v>
      </c>
      <c r="J27" s="9">
        <v>990</v>
      </c>
      <c r="K27" s="9">
        <v>1792.8</v>
      </c>
      <c r="L27" s="9">
        <v>16732.8</v>
      </c>
      <c r="M27" s="4" t="s">
        <v>124</v>
      </c>
      <c r="N27" s="4" t="s">
        <v>125</v>
      </c>
      <c r="O27" s="10">
        <v>9112345679890</v>
      </c>
      <c r="P27" s="6">
        <v>10462.5</v>
      </c>
      <c r="Q27" s="6">
        <f t="shared" si="0"/>
        <v>990</v>
      </c>
      <c r="R27" s="6">
        <v>687.15</v>
      </c>
      <c r="S27" s="6">
        <f t="shared" si="1"/>
        <v>687.15</v>
      </c>
      <c r="T27" s="9">
        <v>0</v>
      </c>
      <c r="U27" s="6">
        <f t="shared" si="2"/>
        <v>1374.3</v>
      </c>
      <c r="V27" s="6">
        <f t="shared" si="3"/>
        <v>12826.8</v>
      </c>
      <c r="W27" s="2" t="s">
        <v>461</v>
      </c>
      <c r="X27" s="3">
        <v>45747</v>
      </c>
    </row>
    <row r="28" spans="1:24" x14ac:dyDescent="0.3">
      <c r="A28" s="5">
        <v>27</v>
      </c>
      <c r="B28" s="2" t="s">
        <v>126</v>
      </c>
      <c r="C28" s="2" t="str">
        <v>DR/PUN/24-25/56033638</v>
      </c>
      <c r="D28" s="2" t="s">
        <v>127</v>
      </c>
      <c r="E28" s="2" t="s">
        <v>69</v>
      </c>
      <c r="F28" s="2" t="s">
        <v>26</v>
      </c>
      <c r="G28" s="2" t="s">
        <v>128</v>
      </c>
      <c r="H28" s="2" t="s">
        <v>59</v>
      </c>
      <c r="I28" s="6">
        <v>3430</v>
      </c>
      <c r="J28" s="6">
        <v>0</v>
      </c>
      <c r="K28" s="6">
        <v>411.6</v>
      </c>
      <c r="L28" s="6">
        <v>3841.6</v>
      </c>
      <c r="M28" s="2" t="s">
        <v>65</v>
      </c>
      <c r="N28" s="2" t="s">
        <v>66</v>
      </c>
      <c r="O28" s="7">
        <v>919604109067</v>
      </c>
      <c r="P28" s="6">
        <v>2572.5</v>
      </c>
      <c r="Q28" s="6">
        <f t="shared" si="0"/>
        <v>0</v>
      </c>
      <c r="R28" s="6">
        <v>154.35</v>
      </c>
      <c r="S28" s="6">
        <f t="shared" si="1"/>
        <v>154.35</v>
      </c>
      <c r="T28" s="6">
        <v>0</v>
      </c>
      <c r="U28" s="6">
        <f t="shared" si="2"/>
        <v>308.7</v>
      </c>
      <c r="V28" s="6">
        <f t="shared" si="3"/>
        <v>2881.2</v>
      </c>
      <c r="W28" s="2" t="s">
        <v>461</v>
      </c>
      <c r="X28" s="3">
        <v>45747</v>
      </c>
    </row>
    <row r="29" spans="1:24" x14ac:dyDescent="0.3">
      <c r="A29" s="8">
        <v>28</v>
      </c>
      <c r="B29" s="4" t="s">
        <v>129</v>
      </c>
      <c r="C29" s="4" t="str">
        <v>DR/PUN/24-25/56033792</v>
      </c>
      <c r="D29" s="4" t="s">
        <v>130</v>
      </c>
      <c r="E29" s="4" t="s">
        <v>131</v>
      </c>
      <c r="F29" s="4" t="s">
        <v>26</v>
      </c>
      <c r="G29" s="4" t="s">
        <v>132</v>
      </c>
      <c r="H29" s="4" t="s">
        <v>28</v>
      </c>
      <c r="I29" s="9">
        <v>15377</v>
      </c>
      <c r="J29" s="9">
        <v>990</v>
      </c>
      <c r="K29" s="9">
        <v>1964.04</v>
      </c>
      <c r="L29" s="9">
        <v>18331.04</v>
      </c>
      <c r="M29" s="4" t="s">
        <v>133</v>
      </c>
      <c r="N29" s="4" t="s">
        <v>134</v>
      </c>
      <c r="O29" s="10">
        <v>919403487797</v>
      </c>
      <c r="P29" s="6">
        <v>11532.75</v>
      </c>
      <c r="Q29" s="6">
        <f t="shared" si="0"/>
        <v>990</v>
      </c>
      <c r="R29" s="6">
        <v>751.37</v>
      </c>
      <c r="S29" s="6">
        <f t="shared" si="1"/>
        <v>751.37</v>
      </c>
      <c r="T29" s="9">
        <v>0</v>
      </c>
      <c r="U29" s="6">
        <f t="shared" si="2"/>
        <v>1502.74</v>
      </c>
      <c r="V29" s="6">
        <f t="shared" si="3"/>
        <v>14025.49</v>
      </c>
      <c r="W29" s="2" t="s">
        <v>461</v>
      </c>
      <c r="X29" s="3">
        <v>45747</v>
      </c>
    </row>
    <row r="30" spans="1:24" x14ac:dyDescent="0.3">
      <c r="A30" s="5">
        <v>29</v>
      </c>
      <c r="B30" s="2" t="s">
        <v>135</v>
      </c>
      <c r="C30" s="2" t="str">
        <v>DR/PUN/24-25/56033802</v>
      </c>
      <c r="D30" s="2" t="s">
        <v>136</v>
      </c>
      <c r="E30" s="2" t="s">
        <v>137</v>
      </c>
      <c r="F30" s="2" t="s">
        <v>26</v>
      </c>
      <c r="G30" s="2" t="s">
        <v>138</v>
      </c>
      <c r="H30" s="2" t="s">
        <v>28</v>
      </c>
      <c r="I30" s="6">
        <v>18940</v>
      </c>
      <c r="J30" s="6">
        <v>1087</v>
      </c>
      <c r="K30" s="6">
        <v>2403.2399999999998</v>
      </c>
      <c r="L30" s="6">
        <v>22430.240000000002</v>
      </c>
      <c r="M30" s="2" t="s">
        <v>139</v>
      </c>
      <c r="N30" s="2" t="s">
        <v>140</v>
      </c>
      <c r="O30" s="7">
        <v>918482989686</v>
      </c>
      <c r="P30" s="6">
        <v>14205</v>
      </c>
      <c r="Q30" s="6">
        <f t="shared" si="0"/>
        <v>1087</v>
      </c>
      <c r="R30" s="6">
        <v>917.52</v>
      </c>
      <c r="S30" s="6">
        <f t="shared" si="1"/>
        <v>917.52</v>
      </c>
      <c r="T30" s="6">
        <v>0</v>
      </c>
      <c r="U30" s="6">
        <f t="shared" si="2"/>
        <v>1835.04</v>
      </c>
      <c r="V30" s="6">
        <f t="shared" si="3"/>
        <v>17127.04</v>
      </c>
      <c r="W30" s="2" t="s">
        <v>461</v>
      </c>
      <c r="X30" s="3">
        <v>45747</v>
      </c>
    </row>
    <row r="31" spans="1:24" x14ac:dyDescent="0.3">
      <c r="A31" s="8">
        <v>30</v>
      </c>
      <c r="B31" s="4" t="s">
        <v>141</v>
      </c>
      <c r="C31" s="4" t="str">
        <v>DR/PUN/24-25/56033794</v>
      </c>
      <c r="D31" s="4" t="s">
        <v>142</v>
      </c>
      <c r="E31" s="4" t="s">
        <v>122</v>
      </c>
      <c r="F31" s="4" t="s">
        <v>26</v>
      </c>
      <c r="G31" s="4" t="s">
        <v>143</v>
      </c>
      <c r="H31" s="4" t="s">
        <v>28</v>
      </c>
      <c r="I31" s="9">
        <v>10524</v>
      </c>
      <c r="J31" s="9">
        <v>890</v>
      </c>
      <c r="K31" s="9">
        <v>1369.68</v>
      </c>
      <c r="L31" s="9">
        <v>12783.68</v>
      </c>
      <c r="M31" s="4" t="s">
        <v>144</v>
      </c>
      <c r="N31" s="4" t="s">
        <v>145</v>
      </c>
      <c r="O31" s="10">
        <v>919922231564</v>
      </c>
      <c r="P31" s="6">
        <v>7893</v>
      </c>
      <c r="Q31" s="6">
        <f t="shared" si="0"/>
        <v>890</v>
      </c>
      <c r="R31" s="6">
        <v>526.98</v>
      </c>
      <c r="S31" s="6">
        <f t="shared" si="1"/>
        <v>526.98</v>
      </c>
      <c r="T31" s="9">
        <v>0</v>
      </c>
      <c r="U31" s="6">
        <f t="shared" si="2"/>
        <v>1053.96</v>
      </c>
      <c r="V31" s="6">
        <f t="shared" si="3"/>
        <v>9836.9599999999991</v>
      </c>
      <c r="W31" s="2" t="s">
        <v>461</v>
      </c>
      <c r="X31" s="3">
        <v>45747</v>
      </c>
    </row>
    <row r="32" spans="1:24" x14ac:dyDescent="0.3">
      <c r="A32" s="5">
        <v>31</v>
      </c>
      <c r="B32" s="2" t="s">
        <v>146</v>
      </c>
      <c r="C32" s="2" t="str">
        <v>DR/PUN/24-25/56032997</v>
      </c>
      <c r="D32" s="2" t="s">
        <v>147</v>
      </c>
      <c r="E32" s="2" t="s">
        <v>148</v>
      </c>
      <c r="F32" s="2" t="s">
        <v>26</v>
      </c>
      <c r="G32" s="2" t="s">
        <v>149</v>
      </c>
      <c r="H32" s="2" t="s">
        <v>64</v>
      </c>
      <c r="I32" s="6">
        <v>3824</v>
      </c>
      <c r="J32" s="6">
        <v>0</v>
      </c>
      <c r="K32" s="6">
        <v>458.88</v>
      </c>
      <c r="L32" s="6">
        <v>4282.88</v>
      </c>
      <c r="M32" s="2" t="s">
        <v>76</v>
      </c>
      <c r="N32" s="2" t="s">
        <v>50</v>
      </c>
      <c r="O32" s="7">
        <v>919890032253</v>
      </c>
      <c r="P32" s="6">
        <v>2868</v>
      </c>
      <c r="Q32" s="6">
        <f t="shared" si="0"/>
        <v>0</v>
      </c>
      <c r="R32" s="6">
        <v>172.08</v>
      </c>
      <c r="S32" s="6">
        <f t="shared" si="1"/>
        <v>172.08</v>
      </c>
      <c r="T32" s="6">
        <v>0</v>
      </c>
      <c r="U32" s="6">
        <f t="shared" si="2"/>
        <v>344.16</v>
      </c>
      <c r="V32" s="6">
        <f t="shared" si="3"/>
        <v>3212.16</v>
      </c>
      <c r="W32" s="2" t="s">
        <v>461</v>
      </c>
      <c r="X32" s="3">
        <v>45747</v>
      </c>
    </row>
    <row r="33" spans="1:24" x14ac:dyDescent="0.3">
      <c r="A33" s="8">
        <v>32</v>
      </c>
      <c r="B33" s="4" t="s">
        <v>150</v>
      </c>
      <c r="C33" s="4" t="str">
        <v>DR/PUN/24-25/56028873</v>
      </c>
      <c r="D33" s="4" t="s">
        <v>151</v>
      </c>
      <c r="E33" s="4" t="s">
        <v>152</v>
      </c>
      <c r="F33" s="4" t="s">
        <v>26</v>
      </c>
      <c r="G33" s="4" t="s">
        <v>153</v>
      </c>
      <c r="H33" s="4" t="s">
        <v>64</v>
      </c>
      <c r="I33" s="9">
        <v>5750</v>
      </c>
      <c r="J33" s="9">
        <v>0</v>
      </c>
      <c r="K33" s="9">
        <v>690</v>
      </c>
      <c r="L33" s="9">
        <v>6440</v>
      </c>
      <c r="M33" s="4" t="s">
        <v>154</v>
      </c>
      <c r="N33" s="4" t="s">
        <v>80</v>
      </c>
      <c r="O33" s="10">
        <v>919822399373</v>
      </c>
      <c r="P33" s="6">
        <v>4312.5</v>
      </c>
      <c r="Q33" s="6">
        <f t="shared" si="0"/>
        <v>0</v>
      </c>
      <c r="R33" s="6">
        <v>258.75</v>
      </c>
      <c r="S33" s="6">
        <f t="shared" si="1"/>
        <v>258.75</v>
      </c>
      <c r="T33" s="9">
        <v>0</v>
      </c>
      <c r="U33" s="6">
        <f t="shared" si="2"/>
        <v>517.5</v>
      </c>
      <c r="V33" s="6">
        <f t="shared" si="3"/>
        <v>4830</v>
      </c>
      <c r="W33" s="2" t="s">
        <v>461</v>
      </c>
      <c r="X33" s="3">
        <v>45747</v>
      </c>
    </row>
    <row r="34" spans="1:24" x14ac:dyDescent="0.3">
      <c r="A34" s="5">
        <v>33</v>
      </c>
      <c r="B34" s="2" t="s">
        <v>155</v>
      </c>
      <c r="C34" s="2" t="str">
        <v>DR/PUN/24-25/56033820</v>
      </c>
      <c r="D34" s="2" t="s">
        <v>156</v>
      </c>
      <c r="E34" s="2" t="s">
        <v>157</v>
      </c>
      <c r="F34" s="2" t="s">
        <v>26</v>
      </c>
      <c r="G34" s="2" t="s">
        <v>158</v>
      </c>
      <c r="H34" s="2" t="s">
        <v>64</v>
      </c>
      <c r="I34" s="6">
        <v>4550</v>
      </c>
      <c r="J34" s="6">
        <v>0</v>
      </c>
      <c r="K34" s="6">
        <v>546</v>
      </c>
      <c r="L34" s="6">
        <v>5096</v>
      </c>
      <c r="M34" s="2" t="s">
        <v>159</v>
      </c>
      <c r="N34" s="2" t="s">
        <v>160</v>
      </c>
      <c r="O34" s="7">
        <v>919822697554</v>
      </c>
      <c r="P34" s="6">
        <v>3412.5</v>
      </c>
      <c r="Q34" s="6">
        <f t="shared" si="0"/>
        <v>0</v>
      </c>
      <c r="R34" s="6">
        <v>204.75</v>
      </c>
      <c r="S34" s="6">
        <f t="shared" si="1"/>
        <v>204.75</v>
      </c>
      <c r="T34" s="6">
        <v>0</v>
      </c>
      <c r="U34" s="6">
        <f t="shared" si="2"/>
        <v>409.5</v>
      </c>
      <c r="V34" s="6">
        <f t="shared" si="3"/>
        <v>3822</v>
      </c>
      <c r="W34" s="2" t="s">
        <v>461</v>
      </c>
      <c r="X34" s="3">
        <v>45747</v>
      </c>
    </row>
    <row r="35" spans="1:24" x14ac:dyDescent="0.3">
      <c r="A35" s="8">
        <v>34</v>
      </c>
      <c r="B35" s="4" t="s">
        <v>161</v>
      </c>
      <c r="C35" s="4" t="str">
        <v>DR/PUN/24-25/56034015</v>
      </c>
      <c r="D35" s="4" t="s">
        <v>127</v>
      </c>
      <c r="E35" s="4" t="s">
        <v>69</v>
      </c>
      <c r="F35" s="4" t="s">
        <v>26</v>
      </c>
      <c r="G35" s="4" t="s">
        <v>162</v>
      </c>
      <c r="H35" s="4" t="s">
        <v>71</v>
      </c>
      <c r="I35" s="9">
        <v>9616</v>
      </c>
      <c r="J35" s="9">
        <v>240</v>
      </c>
      <c r="K35" s="9">
        <v>1182.72</v>
      </c>
      <c r="L35" s="9">
        <v>11038.72</v>
      </c>
      <c r="M35" s="4" t="s">
        <v>163</v>
      </c>
      <c r="N35" s="4" t="s">
        <v>164</v>
      </c>
      <c r="O35" s="10">
        <v>918329877875</v>
      </c>
      <c r="P35" s="6">
        <v>7212</v>
      </c>
      <c r="Q35" s="6">
        <f t="shared" si="0"/>
        <v>240</v>
      </c>
      <c r="R35" s="6">
        <v>447.12</v>
      </c>
      <c r="S35" s="6">
        <f t="shared" si="1"/>
        <v>447.12</v>
      </c>
      <c r="T35" s="9">
        <v>0</v>
      </c>
      <c r="U35" s="6">
        <f t="shared" si="2"/>
        <v>894.24</v>
      </c>
      <c r="V35" s="6">
        <f t="shared" si="3"/>
        <v>8346.24</v>
      </c>
      <c r="W35" s="2" t="s">
        <v>461</v>
      </c>
      <c r="X35" s="3">
        <v>45747</v>
      </c>
    </row>
    <row r="36" spans="1:24" x14ac:dyDescent="0.3">
      <c r="A36" s="5">
        <v>35</v>
      </c>
      <c r="B36" s="2" t="s">
        <v>165</v>
      </c>
      <c r="C36" s="2" t="str">
        <v>DR/PUN/24-25/56033953</v>
      </c>
      <c r="D36" s="2" t="s">
        <v>166</v>
      </c>
      <c r="E36" s="2" t="s">
        <v>167</v>
      </c>
      <c r="F36" s="2" t="s">
        <v>26</v>
      </c>
      <c r="G36" s="2" t="s">
        <v>168</v>
      </c>
      <c r="H36" s="2" t="s">
        <v>71</v>
      </c>
      <c r="I36" s="6">
        <v>3800</v>
      </c>
      <c r="J36" s="6">
        <v>0</v>
      </c>
      <c r="K36" s="6">
        <v>456</v>
      </c>
      <c r="L36" s="6">
        <v>4256</v>
      </c>
      <c r="M36" s="2" t="s">
        <v>29</v>
      </c>
      <c r="N36" s="2" t="s">
        <v>30</v>
      </c>
      <c r="O36" s="7">
        <v>919657463001</v>
      </c>
      <c r="P36" s="6">
        <v>2850</v>
      </c>
      <c r="Q36" s="6">
        <f t="shared" si="0"/>
        <v>0</v>
      </c>
      <c r="R36" s="6">
        <v>171</v>
      </c>
      <c r="S36" s="6">
        <f t="shared" si="1"/>
        <v>171</v>
      </c>
      <c r="T36" s="6">
        <v>0</v>
      </c>
      <c r="U36" s="6">
        <f t="shared" si="2"/>
        <v>342</v>
      </c>
      <c r="V36" s="6">
        <f t="shared" si="3"/>
        <v>3192</v>
      </c>
      <c r="W36" s="2" t="s">
        <v>461</v>
      </c>
      <c r="X36" s="3">
        <v>45747</v>
      </c>
    </row>
    <row r="37" spans="1:24" x14ac:dyDescent="0.3">
      <c r="A37" s="8">
        <v>36</v>
      </c>
      <c r="B37" s="4" t="s">
        <v>169</v>
      </c>
      <c r="C37" s="4" t="str">
        <v>DR/PUN/24-25/56034016</v>
      </c>
      <c r="D37" s="4" t="s">
        <v>156</v>
      </c>
      <c r="E37" s="4" t="s">
        <v>157</v>
      </c>
      <c r="F37" s="4" t="s">
        <v>26</v>
      </c>
      <c r="G37" s="4" t="s">
        <v>170</v>
      </c>
      <c r="H37" s="4" t="s">
        <v>64</v>
      </c>
      <c r="I37" s="9">
        <v>5080</v>
      </c>
      <c r="J37" s="9">
        <v>0</v>
      </c>
      <c r="K37" s="9">
        <v>609.6</v>
      </c>
      <c r="L37" s="9">
        <v>5689.6</v>
      </c>
      <c r="M37" s="4" t="s">
        <v>171</v>
      </c>
      <c r="N37" s="4" t="s">
        <v>172</v>
      </c>
      <c r="O37" s="10">
        <v>917447342534</v>
      </c>
      <c r="P37" s="6">
        <v>3810</v>
      </c>
      <c r="Q37" s="6">
        <f t="shared" si="0"/>
        <v>0</v>
      </c>
      <c r="R37" s="6">
        <v>228.6</v>
      </c>
      <c r="S37" s="6">
        <f t="shared" si="1"/>
        <v>228.6</v>
      </c>
      <c r="T37" s="9">
        <v>0</v>
      </c>
      <c r="U37" s="6">
        <f t="shared" si="2"/>
        <v>457.2</v>
      </c>
      <c r="V37" s="6">
        <f t="shared" si="3"/>
        <v>4267.2</v>
      </c>
      <c r="W37" s="2" t="s">
        <v>461</v>
      </c>
      <c r="X37" s="3">
        <v>45747</v>
      </c>
    </row>
    <row r="38" spans="1:24" x14ac:dyDescent="0.3">
      <c r="A38" s="5">
        <v>37</v>
      </c>
      <c r="B38" s="2" t="s">
        <v>173</v>
      </c>
      <c r="C38" s="2" t="str">
        <v>DR/PUN/24-25/56033993</v>
      </c>
      <c r="D38" s="2" t="s">
        <v>174</v>
      </c>
      <c r="E38" s="2" t="s">
        <v>175</v>
      </c>
      <c r="F38" s="2" t="s">
        <v>26</v>
      </c>
      <c r="G38" s="2" t="s">
        <v>176</v>
      </c>
      <c r="H38" s="2" t="s">
        <v>64</v>
      </c>
      <c r="I38" s="6">
        <v>8600</v>
      </c>
      <c r="J38" s="6">
        <v>0</v>
      </c>
      <c r="K38" s="6">
        <v>1032</v>
      </c>
      <c r="L38" s="6">
        <v>9632</v>
      </c>
      <c r="M38" s="2" t="s">
        <v>177</v>
      </c>
      <c r="N38" s="2" t="s">
        <v>178</v>
      </c>
      <c r="O38" s="7">
        <v>917350786987</v>
      </c>
      <c r="P38" s="6">
        <v>6450</v>
      </c>
      <c r="Q38" s="6">
        <f t="shared" si="0"/>
        <v>0</v>
      </c>
      <c r="R38" s="6">
        <v>387</v>
      </c>
      <c r="S38" s="6">
        <f t="shared" si="1"/>
        <v>387</v>
      </c>
      <c r="T38" s="6">
        <v>0</v>
      </c>
      <c r="U38" s="6">
        <f t="shared" si="2"/>
        <v>774</v>
      </c>
      <c r="V38" s="6">
        <f t="shared" si="3"/>
        <v>7224</v>
      </c>
      <c r="W38" s="2" t="s">
        <v>461</v>
      </c>
      <c r="X38" s="3">
        <v>45747</v>
      </c>
    </row>
    <row r="39" spans="1:24" x14ac:dyDescent="0.3">
      <c r="A39" s="8">
        <v>38</v>
      </c>
      <c r="B39" s="4" t="s">
        <v>179</v>
      </c>
      <c r="C39" s="4" t="str">
        <v>DR/PUN/24-25/56033998</v>
      </c>
      <c r="D39" s="4" t="s">
        <v>180</v>
      </c>
      <c r="E39" s="4" t="s">
        <v>181</v>
      </c>
      <c r="F39" s="4" t="s">
        <v>26</v>
      </c>
      <c r="G39" s="4" t="s">
        <v>182</v>
      </c>
      <c r="H39" s="4" t="s">
        <v>55</v>
      </c>
      <c r="I39" s="9">
        <v>2778</v>
      </c>
      <c r="J39" s="9">
        <v>0</v>
      </c>
      <c r="K39" s="9">
        <v>333.36</v>
      </c>
      <c r="L39" s="9">
        <v>3111.36</v>
      </c>
      <c r="M39" s="4" t="s">
        <v>183</v>
      </c>
      <c r="N39" s="4" t="s">
        <v>184</v>
      </c>
      <c r="O39" s="10">
        <v>919322123851</v>
      </c>
      <c r="P39" s="6">
        <v>2083.5</v>
      </c>
      <c r="Q39" s="6">
        <f t="shared" si="0"/>
        <v>0</v>
      </c>
      <c r="R39" s="6">
        <v>125.01</v>
      </c>
      <c r="S39" s="6">
        <f t="shared" si="1"/>
        <v>125.01</v>
      </c>
      <c r="T39" s="9">
        <v>0</v>
      </c>
      <c r="U39" s="6">
        <f t="shared" si="2"/>
        <v>250.02</v>
      </c>
      <c r="V39" s="6">
        <f t="shared" si="3"/>
        <v>2333.52</v>
      </c>
      <c r="W39" s="2" t="s">
        <v>461</v>
      </c>
      <c r="X39" s="3">
        <v>45747</v>
      </c>
    </row>
    <row r="40" spans="1:24" x14ac:dyDescent="0.3">
      <c r="A40" s="5">
        <v>39</v>
      </c>
      <c r="B40" s="2" t="s">
        <v>185</v>
      </c>
      <c r="C40" s="2" t="str">
        <v>DR/PUN/24-25/56028874</v>
      </c>
      <c r="D40" s="2" t="s">
        <v>151</v>
      </c>
      <c r="E40" s="2" t="s">
        <v>152</v>
      </c>
      <c r="F40" s="2" t="s">
        <v>26</v>
      </c>
      <c r="G40" s="2" t="s">
        <v>153</v>
      </c>
      <c r="H40" s="2" t="s">
        <v>64</v>
      </c>
      <c r="I40" s="6">
        <v>6600</v>
      </c>
      <c r="J40" s="6">
        <v>0</v>
      </c>
      <c r="K40" s="6">
        <v>792</v>
      </c>
      <c r="L40" s="6">
        <v>7392</v>
      </c>
      <c r="M40" s="2" t="s">
        <v>154</v>
      </c>
      <c r="N40" s="2" t="s">
        <v>186</v>
      </c>
      <c r="O40" s="7">
        <v>919307990212</v>
      </c>
      <c r="P40" s="6">
        <v>4950</v>
      </c>
      <c r="Q40" s="6">
        <f t="shared" si="0"/>
        <v>0</v>
      </c>
      <c r="R40" s="6">
        <v>297</v>
      </c>
      <c r="S40" s="6">
        <f t="shared" si="1"/>
        <v>297</v>
      </c>
      <c r="T40" s="6">
        <v>0</v>
      </c>
      <c r="U40" s="6">
        <f t="shared" si="2"/>
        <v>594</v>
      </c>
      <c r="V40" s="6">
        <f t="shared" si="3"/>
        <v>5544</v>
      </c>
      <c r="W40" s="2" t="s">
        <v>461</v>
      </c>
      <c r="X40" s="3">
        <v>45747</v>
      </c>
    </row>
    <row r="41" spans="1:24" x14ac:dyDescent="0.3">
      <c r="A41" s="8">
        <v>40</v>
      </c>
      <c r="B41" s="4" t="s">
        <v>187</v>
      </c>
      <c r="C41" s="4" t="str">
        <v>DR/PUN/24-25/56033858</v>
      </c>
      <c r="D41" s="4" t="s">
        <v>188</v>
      </c>
      <c r="E41" s="4" t="s">
        <v>69</v>
      </c>
      <c r="F41" s="4" t="s">
        <v>26</v>
      </c>
      <c r="G41" s="4" t="s">
        <v>189</v>
      </c>
      <c r="H41" s="4" t="s">
        <v>59</v>
      </c>
      <c r="I41" s="9">
        <v>6380</v>
      </c>
      <c r="J41" s="9">
        <v>0</v>
      </c>
      <c r="K41" s="9">
        <v>765.6</v>
      </c>
      <c r="L41" s="9">
        <v>7145.6</v>
      </c>
      <c r="M41" s="4" t="s">
        <v>190</v>
      </c>
      <c r="N41" s="4" t="s">
        <v>191</v>
      </c>
      <c r="O41" s="10">
        <v>919527584747</v>
      </c>
      <c r="P41" s="6">
        <v>4785</v>
      </c>
      <c r="Q41" s="6">
        <f t="shared" si="0"/>
        <v>0</v>
      </c>
      <c r="R41" s="6">
        <v>287.10000000000002</v>
      </c>
      <c r="S41" s="6">
        <f t="shared" si="1"/>
        <v>287.10000000000002</v>
      </c>
      <c r="T41" s="9">
        <v>0</v>
      </c>
      <c r="U41" s="6">
        <f t="shared" si="2"/>
        <v>574.20000000000005</v>
      </c>
      <c r="V41" s="6">
        <f t="shared" si="3"/>
        <v>5359.2</v>
      </c>
      <c r="W41" s="2" t="s">
        <v>461</v>
      </c>
      <c r="X41" s="3">
        <v>45747</v>
      </c>
    </row>
    <row r="42" spans="1:24" x14ac:dyDescent="0.3">
      <c r="A42" s="5">
        <v>41</v>
      </c>
      <c r="B42" s="2" t="s">
        <v>192</v>
      </c>
      <c r="C42" s="2" t="str">
        <v>DR/PUN/24-25/56033967</v>
      </c>
      <c r="D42" s="2" t="s">
        <v>193</v>
      </c>
      <c r="E42" s="2" t="s">
        <v>122</v>
      </c>
      <c r="F42" s="2" t="s">
        <v>26</v>
      </c>
      <c r="G42" s="2" t="s">
        <v>194</v>
      </c>
      <c r="H42" s="2" t="s">
        <v>195</v>
      </c>
      <c r="I42" s="6">
        <v>1350</v>
      </c>
      <c r="J42" s="6">
        <v>0</v>
      </c>
      <c r="K42" s="6">
        <v>162</v>
      </c>
      <c r="L42" s="6">
        <v>1512</v>
      </c>
      <c r="M42" s="2" t="s">
        <v>65</v>
      </c>
      <c r="N42" s="2" t="s">
        <v>66</v>
      </c>
      <c r="O42" s="7">
        <v>919604109067</v>
      </c>
      <c r="P42" s="6">
        <v>1012.5</v>
      </c>
      <c r="Q42" s="6">
        <f t="shared" si="0"/>
        <v>0</v>
      </c>
      <c r="R42" s="6">
        <v>60.75</v>
      </c>
      <c r="S42" s="6">
        <f t="shared" si="1"/>
        <v>60.75</v>
      </c>
      <c r="T42" s="6">
        <v>0</v>
      </c>
      <c r="U42" s="6">
        <f t="shared" si="2"/>
        <v>121.5</v>
      </c>
      <c r="V42" s="6">
        <f t="shared" si="3"/>
        <v>1134</v>
      </c>
      <c r="W42" s="2" t="s">
        <v>461</v>
      </c>
      <c r="X42" s="3">
        <v>45747</v>
      </c>
    </row>
    <row r="43" spans="1:24" x14ac:dyDescent="0.3">
      <c r="A43" s="8">
        <v>42</v>
      </c>
      <c r="B43" s="4" t="s">
        <v>196</v>
      </c>
      <c r="C43" s="4" t="str">
        <v>DR/PUN/24-25/56033970</v>
      </c>
      <c r="D43" s="4" t="s">
        <v>197</v>
      </c>
      <c r="E43" s="4" t="s">
        <v>198</v>
      </c>
      <c r="F43" s="4" t="s">
        <v>26</v>
      </c>
      <c r="G43" s="4" t="s">
        <v>199</v>
      </c>
      <c r="H43" s="4" t="s">
        <v>200</v>
      </c>
      <c r="I43" s="9">
        <v>2600</v>
      </c>
      <c r="J43" s="9">
        <v>0</v>
      </c>
      <c r="K43" s="9">
        <v>312</v>
      </c>
      <c r="L43" s="9">
        <v>2912</v>
      </c>
      <c r="M43" s="4" t="s">
        <v>76</v>
      </c>
      <c r="N43" s="4" t="s">
        <v>50</v>
      </c>
      <c r="O43" s="10">
        <v>919890032253</v>
      </c>
      <c r="P43" s="6">
        <v>1950</v>
      </c>
      <c r="Q43" s="6">
        <f t="shared" si="0"/>
        <v>0</v>
      </c>
      <c r="R43" s="6">
        <v>117</v>
      </c>
      <c r="S43" s="6">
        <f t="shared" si="1"/>
        <v>117</v>
      </c>
      <c r="T43" s="9">
        <v>0</v>
      </c>
      <c r="U43" s="6">
        <f t="shared" si="2"/>
        <v>234</v>
      </c>
      <c r="V43" s="6">
        <f t="shared" si="3"/>
        <v>2184</v>
      </c>
      <c r="W43" s="2" t="s">
        <v>461</v>
      </c>
      <c r="X43" s="3">
        <v>45747</v>
      </c>
    </row>
    <row r="44" spans="1:24" x14ac:dyDescent="0.3">
      <c r="A44" s="5">
        <v>43</v>
      </c>
      <c r="B44" s="2" t="s">
        <v>201</v>
      </c>
      <c r="C44" s="2" t="str">
        <v>DR/PUN/24-25/56033192</v>
      </c>
      <c r="D44" s="2" t="s">
        <v>202</v>
      </c>
      <c r="E44" s="2" t="s">
        <v>203</v>
      </c>
      <c r="F44" s="2" t="s">
        <v>26</v>
      </c>
      <c r="G44" s="2" t="s">
        <v>204</v>
      </c>
      <c r="H44" s="2" t="s">
        <v>205</v>
      </c>
      <c r="I44" s="6">
        <v>6300</v>
      </c>
      <c r="J44" s="6">
        <v>0</v>
      </c>
      <c r="K44" s="6">
        <v>756</v>
      </c>
      <c r="L44" s="6">
        <v>7056</v>
      </c>
      <c r="M44" s="2" t="s">
        <v>206</v>
      </c>
      <c r="N44" s="2" t="s">
        <v>207</v>
      </c>
      <c r="O44" s="7">
        <v>918668787154</v>
      </c>
      <c r="P44" s="6">
        <v>4725</v>
      </c>
      <c r="Q44" s="6">
        <f t="shared" si="0"/>
        <v>0</v>
      </c>
      <c r="R44" s="6">
        <v>283.5</v>
      </c>
      <c r="S44" s="6">
        <f t="shared" si="1"/>
        <v>283.5</v>
      </c>
      <c r="T44" s="6">
        <v>0</v>
      </c>
      <c r="U44" s="6">
        <f t="shared" si="2"/>
        <v>567</v>
      </c>
      <c r="V44" s="6">
        <f t="shared" si="3"/>
        <v>5292</v>
      </c>
      <c r="W44" s="2" t="s">
        <v>461</v>
      </c>
      <c r="X44" s="3">
        <v>45747</v>
      </c>
    </row>
    <row r="45" spans="1:24" x14ac:dyDescent="0.3">
      <c r="A45" s="8">
        <v>44</v>
      </c>
      <c r="B45" s="4" t="s">
        <v>208</v>
      </c>
      <c r="C45" s="4" t="str">
        <v>DR/PUN/24-25/56032769</v>
      </c>
      <c r="D45" s="4" t="s">
        <v>209</v>
      </c>
      <c r="E45" s="4" t="s">
        <v>210</v>
      </c>
      <c r="F45" s="4" t="s">
        <v>26</v>
      </c>
      <c r="G45" s="4" t="s">
        <v>211</v>
      </c>
      <c r="H45" s="4" t="s">
        <v>212</v>
      </c>
      <c r="I45" s="9">
        <v>11044</v>
      </c>
      <c r="J45" s="9">
        <v>640</v>
      </c>
      <c r="K45" s="9">
        <v>1402.08</v>
      </c>
      <c r="L45" s="9">
        <v>13086.08</v>
      </c>
      <c r="M45" s="4" t="s">
        <v>76</v>
      </c>
      <c r="N45" s="4" t="s">
        <v>50</v>
      </c>
      <c r="O45" s="10">
        <v>919890032253</v>
      </c>
      <c r="P45" s="6">
        <v>8283</v>
      </c>
      <c r="Q45" s="6">
        <f t="shared" si="0"/>
        <v>640</v>
      </c>
      <c r="R45" s="6">
        <v>535.38</v>
      </c>
      <c r="S45" s="6">
        <f t="shared" si="1"/>
        <v>535.38</v>
      </c>
      <c r="T45" s="9">
        <v>0</v>
      </c>
      <c r="U45" s="6">
        <f t="shared" si="2"/>
        <v>1070.76</v>
      </c>
      <c r="V45" s="6">
        <f t="shared" si="3"/>
        <v>9993.76</v>
      </c>
      <c r="W45" s="2" t="s">
        <v>461</v>
      </c>
      <c r="X45" s="3">
        <v>45747</v>
      </c>
    </row>
    <row r="46" spans="1:24" x14ac:dyDescent="0.3">
      <c r="A46" s="5">
        <v>45</v>
      </c>
      <c r="B46" s="2" t="s">
        <v>213</v>
      </c>
      <c r="C46" s="2" t="str">
        <v>DR/PUN/24-25/56034146</v>
      </c>
      <c r="D46" s="2" t="s">
        <v>214</v>
      </c>
      <c r="E46" s="2" t="s">
        <v>215</v>
      </c>
      <c r="F46" s="2" t="s">
        <v>26</v>
      </c>
      <c r="G46" s="2" t="s">
        <v>216</v>
      </c>
      <c r="H46" s="2" t="s">
        <v>64</v>
      </c>
      <c r="I46" s="6">
        <v>2350</v>
      </c>
      <c r="J46" s="6">
        <v>0</v>
      </c>
      <c r="K46" s="6">
        <v>282</v>
      </c>
      <c r="L46" s="6">
        <v>2632</v>
      </c>
      <c r="M46" s="2" t="s">
        <v>29</v>
      </c>
      <c r="N46" s="2" t="s">
        <v>30</v>
      </c>
      <c r="O46" s="7">
        <v>919657463001</v>
      </c>
      <c r="P46" s="6">
        <v>1762.5</v>
      </c>
      <c r="Q46" s="6">
        <f t="shared" si="0"/>
        <v>0</v>
      </c>
      <c r="R46" s="6">
        <v>105.75</v>
      </c>
      <c r="S46" s="6">
        <f t="shared" si="1"/>
        <v>105.75</v>
      </c>
      <c r="T46" s="6">
        <v>0</v>
      </c>
      <c r="U46" s="6">
        <f t="shared" si="2"/>
        <v>211.5</v>
      </c>
      <c r="V46" s="6">
        <f t="shared" si="3"/>
        <v>1974</v>
      </c>
      <c r="W46" s="2" t="s">
        <v>461</v>
      </c>
      <c r="X46" s="3">
        <v>45747</v>
      </c>
    </row>
    <row r="47" spans="1:24" x14ac:dyDescent="0.3">
      <c r="A47" s="8">
        <v>46</v>
      </c>
      <c r="B47" s="4" t="s">
        <v>217</v>
      </c>
      <c r="C47" s="4" t="str">
        <v>DR/PUN/24-25/56034170</v>
      </c>
      <c r="D47" s="4" t="s">
        <v>218</v>
      </c>
      <c r="E47" s="4" t="s">
        <v>122</v>
      </c>
      <c r="F47" s="4" t="s">
        <v>26</v>
      </c>
      <c r="G47" s="4" t="s">
        <v>219</v>
      </c>
      <c r="H47" s="4" t="s">
        <v>220</v>
      </c>
      <c r="I47" s="9">
        <v>7000</v>
      </c>
      <c r="J47" s="9">
        <v>0</v>
      </c>
      <c r="K47" s="9">
        <v>840</v>
      </c>
      <c r="L47" s="9">
        <v>7840</v>
      </c>
      <c r="M47" s="4" t="s">
        <v>221</v>
      </c>
      <c r="N47" s="4" t="s">
        <v>222</v>
      </c>
      <c r="O47" s="10">
        <v>919527546275</v>
      </c>
      <c r="P47" s="6">
        <v>5250</v>
      </c>
      <c r="Q47" s="6">
        <f t="shared" si="0"/>
        <v>0</v>
      </c>
      <c r="R47" s="6">
        <v>315</v>
      </c>
      <c r="S47" s="6">
        <f t="shared" si="1"/>
        <v>315</v>
      </c>
      <c r="T47" s="9">
        <v>0</v>
      </c>
      <c r="U47" s="6">
        <f t="shared" si="2"/>
        <v>630</v>
      </c>
      <c r="V47" s="6">
        <f t="shared" si="3"/>
        <v>5880</v>
      </c>
      <c r="W47" s="2" t="s">
        <v>461</v>
      </c>
      <c r="X47" s="3">
        <v>45747</v>
      </c>
    </row>
    <row r="48" spans="1:24" x14ac:dyDescent="0.3">
      <c r="A48" s="5">
        <v>47</v>
      </c>
      <c r="B48" s="2" t="s">
        <v>223</v>
      </c>
      <c r="C48" s="2" t="str">
        <v>DR/PUN/24-25/56034112</v>
      </c>
      <c r="D48" s="2" t="s">
        <v>224</v>
      </c>
      <c r="E48" s="2" t="s">
        <v>122</v>
      </c>
      <c r="F48" s="2" t="s">
        <v>26</v>
      </c>
      <c r="G48" s="2" t="s">
        <v>225</v>
      </c>
      <c r="H48" s="2" t="s">
        <v>220</v>
      </c>
      <c r="I48" s="6">
        <v>7000</v>
      </c>
      <c r="J48" s="6">
        <v>0</v>
      </c>
      <c r="K48" s="6">
        <v>840</v>
      </c>
      <c r="L48" s="6">
        <v>7840</v>
      </c>
      <c r="M48" s="2" t="s">
        <v>29</v>
      </c>
      <c r="N48" s="2" t="s">
        <v>30</v>
      </c>
      <c r="O48" s="7">
        <v>919657463001</v>
      </c>
      <c r="P48" s="6">
        <v>5250</v>
      </c>
      <c r="Q48" s="6">
        <f t="shared" si="0"/>
        <v>0</v>
      </c>
      <c r="R48" s="6">
        <v>315</v>
      </c>
      <c r="S48" s="6">
        <f t="shared" si="1"/>
        <v>315</v>
      </c>
      <c r="T48" s="6">
        <v>0</v>
      </c>
      <c r="U48" s="6">
        <f t="shared" si="2"/>
        <v>630</v>
      </c>
      <c r="V48" s="6">
        <f t="shared" si="3"/>
        <v>5880</v>
      </c>
      <c r="W48" s="2" t="s">
        <v>461</v>
      </c>
      <c r="X48" s="3">
        <v>45747</v>
      </c>
    </row>
    <row r="49" spans="1:24" x14ac:dyDescent="0.3">
      <c r="A49" s="8">
        <v>48</v>
      </c>
      <c r="B49" s="4" t="s">
        <v>226</v>
      </c>
      <c r="C49" s="4" t="str">
        <v>DR/PUN/24-25/56033143</v>
      </c>
      <c r="D49" s="4" t="s">
        <v>227</v>
      </c>
      <c r="E49" s="4" t="s">
        <v>228</v>
      </c>
      <c r="F49" s="4" t="s">
        <v>26</v>
      </c>
      <c r="G49" s="4" t="s">
        <v>229</v>
      </c>
      <c r="H49" s="4" t="s">
        <v>230</v>
      </c>
      <c r="I49" s="9">
        <v>6550</v>
      </c>
      <c r="J49" s="9">
        <v>0</v>
      </c>
      <c r="K49" s="9">
        <v>786</v>
      </c>
      <c r="L49" s="9">
        <v>7336</v>
      </c>
      <c r="M49" s="4" t="s">
        <v>93</v>
      </c>
      <c r="N49" s="4" t="s">
        <v>231</v>
      </c>
      <c r="O49" s="10">
        <v>918888885613</v>
      </c>
      <c r="P49" s="6">
        <v>4912.5</v>
      </c>
      <c r="Q49" s="6">
        <f t="shared" si="0"/>
        <v>0</v>
      </c>
      <c r="R49" s="6">
        <v>294.75</v>
      </c>
      <c r="S49" s="6">
        <f t="shared" si="1"/>
        <v>294.75</v>
      </c>
      <c r="T49" s="9">
        <v>0</v>
      </c>
      <c r="U49" s="6">
        <f t="shared" si="2"/>
        <v>589.5</v>
      </c>
      <c r="V49" s="6">
        <f t="shared" si="3"/>
        <v>5502</v>
      </c>
      <c r="W49" s="2" t="s">
        <v>461</v>
      </c>
      <c r="X49" s="3">
        <v>45747</v>
      </c>
    </row>
    <row r="50" spans="1:24" x14ac:dyDescent="0.3">
      <c r="A50" s="5">
        <v>49</v>
      </c>
      <c r="B50" s="2" t="s">
        <v>232</v>
      </c>
      <c r="C50" s="2" t="str">
        <v>DR/PUN/24-25/56034160</v>
      </c>
      <c r="D50" s="2" t="s">
        <v>130</v>
      </c>
      <c r="E50" s="2" t="s">
        <v>131</v>
      </c>
      <c r="F50" s="2" t="s">
        <v>26</v>
      </c>
      <c r="G50" s="2" t="s">
        <v>233</v>
      </c>
      <c r="H50" s="2" t="s">
        <v>28</v>
      </c>
      <c r="I50" s="6">
        <v>22718</v>
      </c>
      <c r="J50" s="6">
        <v>570</v>
      </c>
      <c r="K50" s="6">
        <v>2794.56</v>
      </c>
      <c r="L50" s="6">
        <v>26082.560000000001</v>
      </c>
      <c r="M50" s="2" t="s">
        <v>234</v>
      </c>
      <c r="N50" s="2" t="s">
        <v>235</v>
      </c>
      <c r="O50" s="7">
        <v>917097241212</v>
      </c>
      <c r="P50" s="6">
        <v>17038.5</v>
      </c>
      <c r="Q50" s="6">
        <f t="shared" si="0"/>
        <v>570</v>
      </c>
      <c r="R50" s="6">
        <v>1056.51</v>
      </c>
      <c r="S50" s="6">
        <f t="shared" si="1"/>
        <v>1056.51</v>
      </c>
      <c r="T50" s="6">
        <v>0</v>
      </c>
      <c r="U50" s="6">
        <f t="shared" si="2"/>
        <v>2113.02</v>
      </c>
      <c r="V50" s="6">
        <f t="shared" si="3"/>
        <v>19721.52</v>
      </c>
      <c r="W50" s="2" t="s">
        <v>461</v>
      </c>
      <c r="X50" s="3">
        <v>45747</v>
      </c>
    </row>
    <row r="51" spans="1:24" x14ac:dyDescent="0.3">
      <c r="A51" s="8">
        <v>50</v>
      </c>
      <c r="B51" s="4" t="s">
        <v>236</v>
      </c>
      <c r="C51" s="4" t="str">
        <v>DR/PUN/24-25/56034173</v>
      </c>
      <c r="D51" s="4" t="s">
        <v>237</v>
      </c>
      <c r="E51" s="4" t="s">
        <v>238</v>
      </c>
      <c r="F51" s="4" t="s">
        <v>26</v>
      </c>
      <c r="G51" s="4" t="s">
        <v>239</v>
      </c>
      <c r="H51" s="4" t="s">
        <v>240</v>
      </c>
      <c r="I51" s="9">
        <v>4205</v>
      </c>
      <c r="J51" s="9">
        <v>0</v>
      </c>
      <c r="K51" s="9">
        <v>504.6</v>
      </c>
      <c r="L51" s="9">
        <v>4709.6000000000004</v>
      </c>
      <c r="M51" s="4" t="s">
        <v>241</v>
      </c>
      <c r="N51" s="4" t="s">
        <v>242</v>
      </c>
      <c r="O51" s="10">
        <v>918767559062</v>
      </c>
      <c r="P51" s="6">
        <v>3153.75</v>
      </c>
      <c r="Q51" s="6">
        <f t="shared" si="0"/>
        <v>0</v>
      </c>
      <c r="R51" s="6">
        <v>189.23</v>
      </c>
      <c r="S51" s="6">
        <f t="shared" si="1"/>
        <v>189.23</v>
      </c>
      <c r="T51" s="9">
        <v>0</v>
      </c>
      <c r="U51" s="6">
        <f t="shared" si="2"/>
        <v>378.46</v>
      </c>
      <c r="V51" s="6">
        <f t="shared" si="3"/>
        <v>3532.21</v>
      </c>
      <c r="W51" s="2" t="s">
        <v>461</v>
      </c>
      <c r="X51" s="3">
        <v>45747</v>
      </c>
    </row>
    <row r="52" spans="1:24" x14ac:dyDescent="0.3">
      <c r="A52" s="5">
        <v>51</v>
      </c>
      <c r="B52" s="2" t="s">
        <v>243</v>
      </c>
      <c r="C52" s="2" t="str">
        <v>DR/PUN/24-25/56034155</v>
      </c>
      <c r="D52" s="2" t="s">
        <v>244</v>
      </c>
      <c r="E52" s="2" t="s">
        <v>245</v>
      </c>
      <c r="F52" s="2" t="s">
        <v>26</v>
      </c>
      <c r="G52" s="2" t="s">
        <v>246</v>
      </c>
      <c r="H52" s="2" t="s">
        <v>71</v>
      </c>
      <c r="I52" s="6">
        <v>13740</v>
      </c>
      <c r="J52" s="6">
        <v>667</v>
      </c>
      <c r="K52" s="6">
        <v>1728.84</v>
      </c>
      <c r="L52" s="6">
        <v>16135.84</v>
      </c>
      <c r="M52" s="2" t="s">
        <v>206</v>
      </c>
      <c r="N52" s="2" t="s">
        <v>207</v>
      </c>
      <c r="O52" s="7">
        <v>918668787154</v>
      </c>
      <c r="P52" s="6">
        <v>10305</v>
      </c>
      <c r="Q52" s="6">
        <f t="shared" si="0"/>
        <v>667</v>
      </c>
      <c r="R52" s="6">
        <v>658.32</v>
      </c>
      <c r="S52" s="6">
        <f t="shared" si="1"/>
        <v>658.32</v>
      </c>
      <c r="T52" s="6">
        <v>0</v>
      </c>
      <c r="U52" s="6">
        <f t="shared" si="2"/>
        <v>1316.64</v>
      </c>
      <c r="V52" s="6">
        <f t="shared" si="3"/>
        <v>12288.64</v>
      </c>
      <c r="W52" s="2" t="s">
        <v>461</v>
      </c>
      <c r="X52" s="3">
        <v>45747</v>
      </c>
    </row>
    <row r="53" spans="1:24" x14ac:dyDescent="0.3">
      <c r="A53" s="8">
        <v>52</v>
      </c>
      <c r="B53" s="4" t="s">
        <v>247</v>
      </c>
      <c r="C53" s="4" t="str">
        <v>DR/PUN/24-25/56032185</v>
      </c>
      <c r="D53" s="4" t="s">
        <v>248</v>
      </c>
      <c r="E53" s="4" t="s">
        <v>249</v>
      </c>
      <c r="F53" s="4" t="s">
        <v>26</v>
      </c>
      <c r="G53" s="4" t="s">
        <v>250</v>
      </c>
      <c r="H53" s="4" t="s">
        <v>240</v>
      </c>
      <c r="I53" s="9">
        <v>3810</v>
      </c>
      <c r="J53" s="9">
        <v>0</v>
      </c>
      <c r="K53" s="9">
        <v>0</v>
      </c>
      <c r="L53" s="9">
        <v>3810</v>
      </c>
      <c r="M53" s="4" t="s">
        <v>65</v>
      </c>
      <c r="N53" s="4" t="s">
        <v>66</v>
      </c>
      <c r="O53" s="10">
        <v>919604109067</v>
      </c>
      <c r="P53" s="6">
        <v>2857.5</v>
      </c>
      <c r="Q53" s="6">
        <f t="shared" si="0"/>
        <v>0</v>
      </c>
      <c r="R53" s="6">
        <v>171.45</v>
      </c>
      <c r="S53" s="6">
        <f t="shared" si="1"/>
        <v>171.45</v>
      </c>
      <c r="T53" s="9">
        <v>0</v>
      </c>
      <c r="U53" s="6">
        <f t="shared" si="2"/>
        <v>342.9</v>
      </c>
      <c r="V53" s="6">
        <f t="shared" si="3"/>
        <v>3200.4</v>
      </c>
      <c r="W53" s="2" t="s">
        <v>461</v>
      </c>
      <c r="X53" s="3">
        <v>45747</v>
      </c>
    </row>
    <row r="54" spans="1:24" x14ac:dyDescent="0.3">
      <c r="A54" s="5">
        <v>53</v>
      </c>
      <c r="B54" s="2" t="s">
        <v>251</v>
      </c>
      <c r="C54" s="2" t="str">
        <v>DR/PUN/24-25/56028875</v>
      </c>
      <c r="D54" s="2" t="s">
        <v>151</v>
      </c>
      <c r="E54" s="2" t="s">
        <v>152</v>
      </c>
      <c r="F54" s="2" t="s">
        <v>26</v>
      </c>
      <c r="G54" s="2" t="s">
        <v>153</v>
      </c>
      <c r="H54" s="2" t="s">
        <v>48</v>
      </c>
      <c r="I54" s="6">
        <v>10500</v>
      </c>
      <c r="J54" s="6">
        <v>640</v>
      </c>
      <c r="K54" s="6">
        <v>1336.8</v>
      </c>
      <c r="L54" s="6">
        <v>12476.8</v>
      </c>
      <c r="M54" s="2" t="s">
        <v>154</v>
      </c>
      <c r="N54" s="2" t="s">
        <v>186</v>
      </c>
      <c r="O54" s="7">
        <v>919307990212</v>
      </c>
      <c r="P54" s="6">
        <v>7875</v>
      </c>
      <c r="Q54" s="6">
        <f t="shared" si="0"/>
        <v>640</v>
      </c>
      <c r="R54" s="6">
        <v>510.9</v>
      </c>
      <c r="S54" s="6">
        <f t="shared" si="1"/>
        <v>510.9</v>
      </c>
      <c r="T54" s="6">
        <v>0</v>
      </c>
      <c r="U54" s="6">
        <f t="shared" si="2"/>
        <v>1021.8</v>
      </c>
      <c r="V54" s="6">
        <f t="shared" si="3"/>
        <v>9536.7999999999993</v>
      </c>
      <c r="W54" s="2" t="s">
        <v>461</v>
      </c>
      <c r="X54" s="3">
        <v>45747</v>
      </c>
    </row>
    <row r="55" spans="1:24" x14ac:dyDescent="0.3">
      <c r="A55" s="8">
        <v>54</v>
      </c>
      <c r="B55" s="4" t="s">
        <v>252</v>
      </c>
      <c r="C55" s="4" t="str">
        <v>DR/PUN/24-25/56034189</v>
      </c>
      <c r="D55" s="4" t="s">
        <v>156</v>
      </c>
      <c r="E55" s="4" t="s">
        <v>157</v>
      </c>
      <c r="F55" s="4" t="s">
        <v>26</v>
      </c>
      <c r="G55" s="4" t="s">
        <v>253</v>
      </c>
      <c r="H55" s="4" t="s">
        <v>254</v>
      </c>
      <c r="I55" s="9">
        <v>3470</v>
      </c>
      <c r="J55" s="9">
        <v>0</v>
      </c>
      <c r="K55" s="9">
        <v>416.4</v>
      </c>
      <c r="L55" s="9">
        <v>3886.4</v>
      </c>
      <c r="M55" s="4" t="s">
        <v>255</v>
      </c>
      <c r="N55" s="4" t="s">
        <v>256</v>
      </c>
      <c r="O55" s="10">
        <v>919511647594</v>
      </c>
      <c r="P55" s="6">
        <v>2602.5</v>
      </c>
      <c r="Q55" s="6">
        <f t="shared" si="0"/>
        <v>0</v>
      </c>
      <c r="R55" s="6">
        <v>156.15</v>
      </c>
      <c r="S55" s="6">
        <f t="shared" si="1"/>
        <v>156.15</v>
      </c>
      <c r="T55" s="9">
        <v>0</v>
      </c>
      <c r="U55" s="6">
        <f t="shared" si="2"/>
        <v>312.3</v>
      </c>
      <c r="V55" s="6">
        <f t="shared" si="3"/>
        <v>2914.8</v>
      </c>
      <c r="W55" s="2" t="s">
        <v>461</v>
      </c>
      <c r="X55" s="3">
        <v>45747</v>
      </c>
    </row>
    <row r="56" spans="1:24" x14ac:dyDescent="0.3">
      <c r="A56" s="5">
        <v>55</v>
      </c>
      <c r="B56" s="2" t="s">
        <v>257</v>
      </c>
      <c r="C56" s="2" t="str">
        <v>DR/PUN/24-25/56032687</v>
      </c>
      <c r="D56" s="2" t="s">
        <v>258</v>
      </c>
      <c r="E56" s="2" t="s">
        <v>259</v>
      </c>
      <c r="F56" s="2" t="s">
        <v>26</v>
      </c>
      <c r="G56" s="2" t="s">
        <v>260</v>
      </c>
      <c r="H56" s="2" t="s">
        <v>28</v>
      </c>
      <c r="I56" s="6">
        <v>36900</v>
      </c>
      <c r="J56" s="6">
        <v>790</v>
      </c>
      <c r="K56" s="6">
        <v>4522.8</v>
      </c>
      <c r="L56" s="6">
        <v>42212.800000000003</v>
      </c>
      <c r="M56" s="2" t="s">
        <v>76</v>
      </c>
      <c r="N56" s="2" t="s">
        <v>50</v>
      </c>
      <c r="O56" s="7">
        <v>919890032253</v>
      </c>
      <c r="P56" s="6">
        <v>27675</v>
      </c>
      <c r="Q56" s="6">
        <f t="shared" si="0"/>
        <v>790</v>
      </c>
      <c r="R56" s="6">
        <v>1707.9</v>
      </c>
      <c r="S56" s="6">
        <f t="shared" si="1"/>
        <v>1707.9</v>
      </c>
      <c r="T56" s="6">
        <v>0</v>
      </c>
      <c r="U56" s="6">
        <f t="shared" si="2"/>
        <v>3415.8</v>
      </c>
      <c r="V56" s="6">
        <f t="shared" si="3"/>
        <v>31880.799999999999</v>
      </c>
      <c r="W56" s="2" t="s">
        <v>461</v>
      </c>
      <c r="X56" s="3">
        <v>45747</v>
      </c>
    </row>
    <row r="57" spans="1:24" x14ac:dyDescent="0.3">
      <c r="A57" s="8">
        <v>56</v>
      </c>
      <c r="B57" s="4" t="s">
        <v>261</v>
      </c>
      <c r="C57" s="4" t="str">
        <v>DR/PUN/24-25/56034306</v>
      </c>
      <c r="D57" s="4" t="s">
        <v>262</v>
      </c>
      <c r="E57" s="4" t="s">
        <v>122</v>
      </c>
      <c r="F57" s="4" t="s">
        <v>26</v>
      </c>
      <c r="G57" s="4" t="s">
        <v>263</v>
      </c>
      <c r="H57" s="4" t="s">
        <v>220</v>
      </c>
      <c r="I57" s="9">
        <v>6750</v>
      </c>
      <c r="J57" s="9">
        <v>0</v>
      </c>
      <c r="K57" s="9">
        <v>810</v>
      </c>
      <c r="L57" s="9">
        <v>7560</v>
      </c>
      <c r="M57" s="4" t="s">
        <v>29</v>
      </c>
      <c r="N57" s="4" t="s">
        <v>30</v>
      </c>
      <c r="O57" s="10">
        <v>919657463001</v>
      </c>
      <c r="P57" s="6">
        <v>5062.5</v>
      </c>
      <c r="Q57" s="6">
        <f t="shared" si="0"/>
        <v>0</v>
      </c>
      <c r="R57" s="6">
        <v>303.75</v>
      </c>
      <c r="S57" s="6">
        <f t="shared" si="1"/>
        <v>303.75</v>
      </c>
      <c r="T57" s="9">
        <v>0</v>
      </c>
      <c r="U57" s="6">
        <f t="shared" si="2"/>
        <v>607.5</v>
      </c>
      <c r="V57" s="6">
        <f t="shared" si="3"/>
        <v>5670</v>
      </c>
      <c r="W57" s="2" t="s">
        <v>461</v>
      </c>
      <c r="X57" s="3">
        <v>45747</v>
      </c>
    </row>
    <row r="58" spans="1:24" x14ac:dyDescent="0.3">
      <c r="A58" s="5">
        <v>57</v>
      </c>
      <c r="B58" s="2" t="s">
        <v>264</v>
      </c>
      <c r="C58" s="2" t="str">
        <v>DR/PUN/24-25/56034312</v>
      </c>
      <c r="D58" s="2" t="s">
        <v>127</v>
      </c>
      <c r="E58" s="2" t="s">
        <v>69</v>
      </c>
      <c r="F58" s="2" t="s">
        <v>26</v>
      </c>
      <c r="G58" s="2" t="s">
        <v>116</v>
      </c>
      <c r="H58" s="2" t="s">
        <v>71</v>
      </c>
      <c r="I58" s="6">
        <v>15040</v>
      </c>
      <c r="J58" s="6">
        <v>990</v>
      </c>
      <c r="K58" s="6">
        <v>1923.6</v>
      </c>
      <c r="L58" s="6">
        <v>17953.599999999999</v>
      </c>
      <c r="M58" s="2" t="s">
        <v>49</v>
      </c>
      <c r="N58" s="2" t="s">
        <v>265</v>
      </c>
      <c r="O58" s="7">
        <v>918080606262</v>
      </c>
      <c r="P58" s="6">
        <v>11280</v>
      </c>
      <c r="Q58" s="6">
        <f t="shared" si="0"/>
        <v>990</v>
      </c>
      <c r="R58" s="6">
        <v>736.2</v>
      </c>
      <c r="S58" s="6">
        <f t="shared" si="1"/>
        <v>736.2</v>
      </c>
      <c r="T58" s="6">
        <v>0</v>
      </c>
      <c r="U58" s="6">
        <f t="shared" si="2"/>
        <v>1472.4</v>
      </c>
      <c r="V58" s="6">
        <f t="shared" si="3"/>
        <v>13742.4</v>
      </c>
      <c r="W58" s="2" t="s">
        <v>461</v>
      </c>
      <c r="X58" s="3">
        <v>45747</v>
      </c>
    </row>
    <row r="59" spans="1:24" x14ac:dyDescent="0.3">
      <c r="A59" s="8">
        <v>58</v>
      </c>
      <c r="B59" s="4" t="s">
        <v>266</v>
      </c>
      <c r="C59" s="4" t="str">
        <v>DR/PUN/24-25/56034327</v>
      </c>
      <c r="D59" s="4" t="s">
        <v>156</v>
      </c>
      <c r="E59" s="4" t="s">
        <v>157</v>
      </c>
      <c r="F59" s="4" t="s">
        <v>26</v>
      </c>
      <c r="G59" s="4" t="s">
        <v>158</v>
      </c>
      <c r="H59" s="4" t="s">
        <v>64</v>
      </c>
      <c r="I59" s="9">
        <v>5250</v>
      </c>
      <c r="J59" s="9">
        <v>0</v>
      </c>
      <c r="K59" s="9">
        <v>630</v>
      </c>
      <c r="L59" s="9">
        <v>5880</v>
      </c>
      <c r="M59" s="4" t="s">
        <v>267</v>
      </c>
      <c r="N59" s="4" t="s">
        <v>268</v>
      </c>
      <c r="O59" s="10">
        <v>919765495078</v>
      </c>
      <c r="P59" s="6">
        <v>3937.5</v>
      </c>
      <c r="Q59" s="6">
        <f t="shared" si="0"/>
        <v>0</v>
      </c>
      <c r="R59" s="6">
        <v>236.25</v>
      </c>
      <c r="S59" s="6">
        <f t="shared" si="1"/>
        <v>236.25</v>
      </c>
      <c r="T59" s="9">
        <v>0</v>
      </c>
      <c r="U59" s="6">
        <f t="shared" si="2"/>
        <v>472.5</v>
      </c>
      <c r="V59" s="6">
        <f t="shared" si="3"/>
        <v>4410</v>
      </c>
      <c r="W59" s="2" t="s">
        <v>461</v>
      </c>
      <c r="X59" s="3">
        <v>45747</v>
      </c>
    </row>
    <row r="60" spans="1:24" x14ac:dyDescent="0.3">
      <c r="A60" s="5">
        <v>59</v>
      </c>
      <c r="B60" s="2" t="s">
        <v>269</v>
      </c>
      <c r="C60" s="2" t="str">
        <v>DR/PUN/24-25/56034329</v>
      </c>
      <c r="D60" s="2" t="s">
        <v>156</v>
      </c>
      <c r="E60" s="2" t="s">
        <v>157</v>
      </c>
      <c r="F60" s="2" t="s">
        <v>26</v>
      </c>
      <c r="G60" s="2" t="s">
        <v>270</v>
      </c>
      <c r="H60" s="2" t="s">
        <v>254</v>
      </c>
      <c r="I60" s="6">
        <v>3700</v>
      </c>
      <c r="J60" s="6">
        <v>0</v>
      </c>
      <c r="K60" s="6">
        <v>444</v>
      </c>
      <c r="L60" s="6">
        <v>4144</v>
      </c>
      <c r="M60" s="2" t="s">
        <v>271</v>
      </c>
      <c r="N60" s="2" t="s">
        <v>272</v>
      </c>
      <c r="O60" s="7">
        <v>919168022635</v>
      </c>
      <c r="P60" s="6">
        <v>2775</v>
      </c>
      <c r="Q60" s="6">
        <f t="shared" si="0"/>
        <v>0</v>
      </c>
      <c r="R60" s="6">
        <v>166.5</v>
      </c>
      <c r="S60" s="6">
        <f t="shared" si="1"/>
        <v>166.5</v>
      </c>
      <c r="T60" s="6">
        <v>0</v>
      </c>
      <c r="U60" s="6">
        <f t="shared" si="2"/>
        <v>333</v>
      </c>
      <c r="V60" s="6">
        <f t="shared" si="3"/>
        <v>3108</v>
      </c>
      <c r="W60" s="2" t="s">
        <v>461</v>
      </c>
      <c r="X60" s="3">
        <v>45747</v>
      </c>
    </row>
    <row r="61" spans="1:24" x14ac:dyDescent="0.3">
      <c r="A61" s="8">
        <v>60</v>
      </c>
      <c r="B61" s="4" t="s">
        <v>273</v>
      </c>
      <c r="C61" s="4" t="str">
        <v>DR/PUN/24-25/56034275</v>
      </c>
      <c r="D61" s="4" t="s">
        <v>274</v>
      </c>
      <c r="E61" s="4" t="s">
        <v>275</v>
      </c>
      <c r="F61" s="4" t="s">
        <v>26</v>
      </c>
      <c r="G61" s="4" t="s">
        <v>276</v>
      </c>
      <c r="H61" s="4" t="s">
        <v>277</v>
      </c>
      <c r="I61" s="9">
        <v>1865</v>
      </c>
      <c r="J61" s="9">
        <v>0</v>
      </c>
      <c r="K61" s="9">
        <v>223.8</v>
      </c>
      <c r="L61" s="9">
        <v>2088.8000000000002</v>
      </c>
      <c r="M61" s="4" t="s">
        <v>271</v>
      </c>
      <c r="N61" s="4" t="s">
        <v>278</v>
      </c>
      <c r="O61" s="10">
        <v>919168022635</v>
      </c>
      <c r="P61" s="6">
        <v>1398.75</v>
      </c>
      <c r="Q61" s="6">
        <f t="shared" si="0"/>
        <v>0</v>
      </c>
      <c r="R61" s="6">
        <v>83.93</v>
      </c>
      <c r="S61" s="6">
        <f t="shared" si="1"/>
        <v>83.93</v>
      </c>
      <c r="T61" s="9">
        <v>0</v>
      </c>
      <c r="U61" s="6">
        <f t="shared" si="2"/>
        <v>167.86</v>
      </c>
      <c r="V61" s="6">
        <f t="shared" si="3"/>
        <v>1566.6100000000001</v>
      </c>
      <c r="W61" s="2" t="s">
        <v>461</v>
      </c>
      <c r="X61" s="3">
        <v>45747</v>
      </c>
    </row>
    <row r="62" spans="1:24" x14ac:dyDescent="0.3">
      <c r="A62" s="5">
        <v>61</v>
      </c>
      <c r="B62" s="2" t="s">
        <v>279</v>
      </c>
      <c r="C62" s="2" t="str">
        <v>DR/PUN/24-25/56034309</v>
      </c>
      <c r="D62" s="2" t="s">
        <v>127</v>
      </c>
      <c r="E62" s="2" t="s">
        <v>69</v>
      </c>
      <c r="F62" s="2" t="s">
        <v>26</v>
      </c>
      <c r="G62" s="2" t="s">
        <v>280</v>
      </c>
      <c r="H62" s="2" t="s">
        <v>71</v>
      </c>
      <c r="I62" s="6">
        <v>11552</v>
      </c>
      <c r="J62" s="6">
        <v>640</v>
      </c>
      <c r="K62" s="6">
        <v>1463.04</v>
      </c>
      <c r="L62" s="6">
        <v>13655.04</v>
      </c>
      <c r="M62" s="2" t="s">
        <v>154</v>
      </c>
      <c r="N62" s="2" t="s">
        <v>281</v>
      </c>
      <c r="O62" s="7">
        <v>919307990212</v>
      </c>
      <c r="P62" s="6">
        <v>8664</v>
      </c>
      <c r="Q62" s="6">
        <f t="shared" si="0"/>
        <v>640</v>
      </c>
      <c r="R62" s="6">
        <v>558.24</v>
      </c>
      <c r="S62" s="6">
        <f t="shared" si="1"/>
        <v>558.24</v>
      </c>
      <c r="T62" s="6">
        <v>0</v>
      </c>
      <c r="U62" s="6">
        <f t="shared" si="2"/>
        <v>1116.48</v>
      </c>
      <c r="V62" s="6">
        <f t="shared" si="3"/>
        <v>10420.48</v>
      </c>
      <c r="W62" s="2" t="s">
        <v>461</v>
      </c>
      <c r="X62" s="3">
        <v>45747</v>
      </c>
    </row>
    <row r="63" spans="1:24" x14ac:dyDescent="0.3">
      <c r="A63" s="8">
        <v>62</v>
      </c>
      <c r="B63" s="4" t="s">
        <v>282</v>
      </c>
      <c r="C63" s="4" t="str">
        <v>DR/PUN/24-25/56034607</v>
      </c>
      <c r="D63" s="4" t="s">
        <v>283</v>
      </c>
      <c r="E63" s="4" t="s">
        <v>284</v>
      </c>
      <c r="F63" s="4" t="s">
        <v>26</v>
      </c>
      <c r="G63" s="4" t="s">
        <v>285</v>
      </c>
      <c r="H63" s="4" t="s">
        <v>64</v>
      </c>
      <c r="I63" s="9">
        <v>10122</v>
      </c>
      <c r="J63" s="9">
        <v>300</v>
      </c>
      <c r="K63" s="9">
        <v>1250.6400000000001</v>
      </c>
      <c r="L63" s="9">
        <v>11672.64</v>
      </c>
      <c r="M63" s="4" t="s">
        <v>79</v>
      </c>
      <c r="N63" s="4" t="s">
        <v>186</v>
      </c>
      <c r="O63" s="10">
        <v>919307990212</v>
      </c>
      <c r="P63" s="6">
        <v>7591.5</v>
      </c>
      <c r="Q63" s="6">
        <f t="shared" si="0"/>
        <v>300</v>
      </c>
      <c r="R63" s="6">
        <v>473.49</v>
      </c>
      <c r="S63" s="6">
        <f t="shared" si="1"/>
        <v>473.49</v>
      </c>
      <c r="T63" s="9">
        <v>0</v>
      </c>
      <c r="U63" s="6">
        <f t="shared" si="2"/>
        <v>946.98</v>
      </c>
      <c r="V63" s="6">
        <f t="shared" si="3"/>
        <v>8838.48</v>
      </c>
      <c r="W63" s="2" t="s">
        <v>461</v>
      </c>
      <c r="X63" s="3">
        <v>45747</v>
      </c>
    </row>
    <row r="64" spans="1:24" x14ac:dyDescent="0.3">
      <c r="A64" s="5">
        <v>63</v>
      </c>
      <c r="B64" s="2" t="s">
        <v>286</v>
      </c>
      <c r="C64" s="2" t="str">
        <v>DR/PUN/24-25/56032201</v>
      </c>
      <c r="D64" s="2" t="s">
        <v>287</v>
      </c>
      <c r="E64" s="2" t="s">
        <v>288</v>
      </c>
      <c r="F64" s="2" t="s">
        <v>26</v>
      </c>
      <c r="G64" s="2" t="s">
        <v>289</v>
      </c>
      <c r="H64" s="2" t="s">
        <v>28</v>
      </c>
      <c r="I64" s="6">
        <v>11075</v>
      </c>
      <c r="J64" s="6">
        <v>640</v>
      </c>
      <c r="K64" s="6">
        <v>1405.8</v>
      </c>
      <c r="L64" s="6">
        <v>13120.8</v>
      </c>
      <c r="M64" s="2" t="s">
        <v>29</v>
      </c>
      <c r="N64" s="2" t="s">
        <v>30</v>
      </c>
      <c r="O64" s="7">
        <v>919657463001</v>
      </c>
      <c r="P64" s="6">
        <v>8306.25</v>
      </c>
      <c r="Q64" s="6">
        <f t="shared" si="0"/>
        <v>640</v>
      </c>
      <c r="R64" s="6">
        <v>536.78</v>
      </c>
      <c r="S64" s="6">
        <f t="shared" si="1"/>
        <v>536.78</v>
      </c>
      <c r="T64" s="6">
        <v>0</v>
      </c>
      <c r="U64" s="6">
        <f t="shared" si="2"/>
        <v>1073.56</v>
      </c>
      <c r="V64" s="6">
        <f t="shared" si="3"/>
        <v>10019.81</v>
      </c>
      <c r="W64" s="2" t="s">
        <v>461</v>
      </c>
      <c r="X64" s="3">
        <v>45747</v>
      </c>
    </row>
    <row r="65" spans="1:24" x14ac:dyDescent="0.3">
      <c r="A65" s="8">
        <v>64</v>
      </c>
      <c r="B65" s="4" t="s">
        <v>290</v>
      </c>
      <c r="C65" s="4" t="str">
        <v>DR/PUN/24-25/56034440</v>
      </c>
      <c r="D65" s="4" t="s">
        <v>291</v>
      </c>
      <c r="E65" s="4" t="s">
        <v>292</v>
      </c>
      <c r="F65" s="4" t="s">
        <v>26</v>
      </c>
      <c r="G65" s="4" t="s">
        <v>293</v>
      </c>
      <c r="H65" s="4" t="s">
        <v>64</v>
      </c>
      <c r="I65" s="9">
        <v>3500</v>
      </c>
      <c r="J65" s="9">
        <v>300</v>
      </c>
      <c r="K65" s="9">
        <v>456</v>
      </c>
      <c r="L65" s="9">
        <v>4256</v>
      </c>
      <c r="M65" s="4" t="s">
        <v>79</v>
      </c>
      <c r="N65" s="4" t="s">
        <v>294</v>
      </c>
      <c r="O65" s="10">
        <v>919307990212</v>
      </c>
      <c r="P65" s="6">
        <v>2625</v>
      </c>
      <c r="Q65" s="6">
        <f t="shared" si="0"/>
        <v>300</v>
      </c>
      <c r="R65" s="6">
        <v>175.5</v>
      </c>
      <c r="S65" s="6">
        <f t="shared" si="1"/>
        <v>175.5</v>
      </c>
      <c r="T65" s="9">
        <v>0</v>
      </c>
      <c r="U65" s="6">
        <f t="shared" si="2"/>
        <v>351</v>
      </c>
      <c r="V65" s="6">
        <f t="shared" si="3"/>
        <v>3276</v>
      </c>
      <c r="W65" s="2" t="s">
        <v>461</v>
      </c>
      <c r="X65" s="3">
        <v>45747</v>
      </c>
    </row>
    <row r="66" spans="1:24" x14ac:dyDescent="0.3">
      <c r="A66" s="5">
        <v>65</v>
      </c>
      <c r="B66" s="2" t="s">
        <v>295</v>
      </c>
      <c r="C66" s="2" t="str">
        <v>DR/PUN/24-25/56034610</v>
      </c>
      <c r="D66" s="2" t="s">
        <v>296</v>
      </c>
      <c r="E66" s="2" t="s">
        <v>297</v>
      </c>
      <c r="F66" s="2" t="s">
        <v>26</v>
      </c>
      <c r="G66" s="2" t="s">
        <v>298</v>
      </c>
      <c r="H66" s="2" t="s">
        <v>64</v>
      </c>
      <c r="I66" s="6">
        <v>9128</v>
      </c>
      <c r="J66" s="6">
        <v>0</v>
      </c>
      <c r="K66" s="6">
        <v>1095.3599999999999</v>
      </c>
      <c r="L66" s="6">
        <v>10223.36</v>
      </c>
      <c r="M66" s="2" t="s">
        <v>299</v>
      </c>
      <c r="N66" s="2" t="s">
        <v>160</v>
      </c>
      <c r="O66" s="7">
        <v>917666860374</v>
      </c>
      <c r="P66" s="6">
        <v>6846</v>
      </c>
      <c r="Q66" s="6">
        <f t="shared" si="0"/>
        <v>0</v>
      </c>
      <c r="R66" s="6">
        <v>410.76</v>
      </c>
      <c r="S66" s="6">
        <f t="shared" si="1"/>
        <v>410.76</v>
      </c>
      <c r="T66" s="6">
        <v>0</v>
      </c>
      <c r="U66" s="6">
        <f t="shared" si="2"/>
        <v>821.52</v>
      </c>
      <c r="V66" s="6">
        <f t="shared" si="3"/>
        <v>7667.52</v>
      </c>
      <c r="W66" s="2" t="s">
        <v>461</v>
      </c>
      <c r="X66" s="3">
        <v>45747</v>
      </c>
    </row>
    <row r="67" spans="1:24" x14ac:dyDescent="0.3">
      <c r="A67" s="8">
        <v>66</v>
      </c>
      <c r="B67" s="4" t="s">
        <v>300</v>
      </c>
      <c r="C67" s="4" t="str">
        <v>DR/PUN/24-25/56034747</v>
      </c>
      <c r="D67" s="4" t="s">
        <v>301</v>
      </c>
      <c r="E67" s="4" t="s">
        <v>302</v>
      </c>
      <c r="F67" s="4" t="s">
        <v>26</v>
      </c>
      <c r="G67" s="4" t="s">
        <v>303</v>
      </c>
      <c r="H67" s="4" t="s">
        <v>28</v>
      </c>
      <c r="I67" s="9">
        <v>7124</v>
      </c>
      <c r="J67" s="9">
        <v>360</v>
      </c>
      <c r="K67" s="9">
        <v>898.08</v>
      </c>
      <c r="L67" s="9">
        <v>8382.08</v>
      </c>
      <c r="M67" s="4" t="s">
        <v>29</v>
      </c>
      <c r="N67" s="4" t="s">
        <v>30</v>
      </c>
      <c r="O67" s="10">
        <v>919657463001</v>
      </c>
      <c r="P67" s="6">
        <v>5343</v>
      </c>
      <c r="Q67" s="6">
        <f t="shared" ref="Q67:Q105" si="4">J67</f>
        <v>360</v>
      </c>
      <c r="R67" s="6">
        <v>342.18</v>
      </c>
      <c r="S67" s="6">
        <f t="shared" ref="S67:S105" si="5">ROUND(R67,2)</f>
        <v>342.18</v>
      </c>
      <c r="T67" s="9">
        <v>0</v>
      </c>
      <c r="U67" s="6">
        <f t="shared" ref="U67:U105" si="6">R67+S67</f>
        <v>684.36</v>
      </c>
      <c r="V67" s="6">
        <f t="shared" ref="V67:V105" si="7">P67+Q67+U67</f>
        <v>6387.36</v>
      </c>
      <c r="W67" s="2" t="s">
        <v>461</v>
      </c>
      <c r="X67" s="3">
        <v>45747</v>
      </c>
    </row>
    <row r="68" spans="1:24" x14ac:dyDescent="0.3">
      <c r="A68" s="5">
        <v>67</v>
      </c>
      <c r="B68" s="2" t="s">
        <v>304</v>
      </c>
      <c r="C68" s="2" t="str">
        <v>DR/PUN/24-25/56034229</v>
      </c>
      <c r="D68" s="2" t="s">
        <v>305</v>
      </c>
      <c r="E68" s="2" t="s">
        <v>306</v>
      </c>
      <c r="F68" s="2" t="s">
        <v>26</v>
      </c>
      <c r="G68" s="2" t="s">
        <v>307</v>
      </c>
      <c r="H68" s="2" t="s">
        <v>28</v>
      </c>
      <c r="I68" s="6">
        <v>11850</v>
      </c>
      <c r="J68" s="6">
        <v>1015</v>
      </c>
      <c r="K68" s="6">
        <v>1543.8</v>
      </c>
      <c r="L68" s="6">
        <v>14408.8</v>
      </c>
      <c r="M68" s="2" t="s">
        <v>79</v>
      </c>
      <c r="N68" s="2" t="s">
        <v>294</v>
      </c>
      <c r="O68" s="7">
        <v>919307990212</v>
      </c>
      <c r="P68" s="6">
        <v>8887.5</v>
      </c>
      <c r="Q68" s="6">
        <f t="shared" si="4"/>
        <v>1015</v>
      </c>
      <c r="R68" s="6">
        <v>594.15</v>
      </c>
      <c r="S68" s="6">
        <f t="shared" si="5"/>
        <v>594.15</v>
      </c>
      <c r="T68" s="6">
        <v>0</v>
      </c>
      <c r="U68" s="6">
        <f t="shared" si="6"/>
        <v>1188.3</v>
      </c>
      <c r="V68" s="6">
        <f t="shared" si="7"/>
        <v>11090.8</v>
      </c>
      <c r="W68" s="2" t="s">
        <v>461</v>
      </c>
      <c r="X68" s="3">
        <v>45747</v>
      </c>
    </row>
    <row r="69" spans="1:24" x14ac:dyDescent="0.3">
      <c r="A69" s="8">
        <v>68</v>
      </c>
      <c r="B69" s="4" t="s">
        <v>308</v>
      </c>
      <c r="C69" s="4" t="str">
        <v>DR/PUN/24-25/56034911</v>
      </c>
      <c r="D69" s="4" t="s">
        <v>309</v>
      </c>
      <c r="E69" s="4" t="s">
        <v>122</v>
      </c>
      <c r="F69" s="4" t="s">
        <v>26</v>
      </c>
      <c r="G69" s="4" t="s">
        <v>310</v>
      </c>
      <c r="H69" s="4" t="s">
        <v>220</v>
      </c>
      <c r="I69" s="9">
        <v>7000</v>
      </c>
      <c r="J69" s="9">
        <v>0</v>
      </c>
      <c r="K69" s="9">
        <v>840</v>
      </c>
      <c r="L69" s="9">
        <v>7840</v>
      </c>
      <c r="M69" s="4" t="s">
        <v>311</v>
      </c>
      <c r="N69" s="4" t="s">
        <v>312</v>
      </c>
      <c r="O69" s="10">
        <v>919373326271</v>
      </c>
      <c r="P69" s="6">
        <v>5250</v>
      </c>
      <c r="Q69" s="6">
        <f t="shared" si="4"/>
        <v>0</v>
      </c>
      <c r="R69" s="6">
        <v>315</v>
      </c>
      <c r="S69" s="6">
        <f t="shared" si="5"/>
        <v>315</v>
      </c>
      <c r="T69" s="9">
        <v>0</v>
      </c>
      <c r="U69" s="6">
        <f t="shared" si="6"/>
        <v>630</v>
      </c>
      <c r="V69" s="6">
        <f t="shared" si="7"/>
        <v>5880</v>
      </c>
      <c r="W69" s="2" t="s">
        <v>461</v>
      </c>
      <c r="X69" s="3">
        <v>45747</v>
      </c>
    </row>
    <row r="70" spans="1:24" x14ac:dyDescent="0.3">
      <c r="A70" s="5">
        <v>69</v>
      </c>
      <c r="B70" s="2" t="s">
        <v>313</v>
      </c>
      <c r="C70" s="2" t="str">
        <v>DR/PUN/24-25/56034886</v>
      </c>
      <c r="D70" s="2" t="s">
        <v>314</v>
      </c>
      <c r="E70" s="2" t="s">
        <v>122</v>
      </c>
      <c r="F70" s="2" t="s">
        <v>26</v>
      </c>
      <c r="G70" s="2" t="s">
        <v>315</v>
      </c>
      <c r="H70" s="2" t="s">
        <v>220</v>
      </c>
      <c r="I70" s="6">
        <v>7000</v>
      </c>
      <c r="J70" s="6">
        <v>0</v>
      </c>
      <c r="K70" s="6">
        <v>840</v>
      </c>
      <c r="L70" s="6">
        <v>7840</v>
      </c>
      <c r="M70" s="2" t="s">
        <v>29</v>
      </c>
      <c r="N70" s="2" t="s">
        <v>30</v>
      </c>
      <c r="O70" s="7">
        <v>919657463001</v>
      </c>
      <c r="P70" s="6">
        <v>5250</v>
      </c>
      <c r="Q70" s="6">
        <f t="shared" si="4"/>
        <v>0</v>
      </c>
      <c r="R70" s="6">
        <v>315</v>
      </c>
      <c r="S70" s="6">
        <f t="shared" si="5"/>
        <v>315</v>
      </c>
      <c r="T70" s="6">
        <v>0</v>
      </c>
      <c r="U70" s="6">
        <f t="shared" si="6"/>
        <v>630</v>
      </c>
      <c r="V70" s="6">
        <f t="shared" si="7"/>
        <v>5880</v>
      </c>
      <c r="W70" s="2" t="s">
        <v>461</v>
      </c>
      <c r="X70" s="3">
        <v>45747</v>
      </c>
    </row>
    <row r="71" spans="1:24" x14ac:dyDescent="0.3">
      <c r="A71" s="8">
        <v>70</v>
      </c>
      <c r="B71" s="4" t="s">
        <v>316</v>
      </c>
      <c r="C71" s="4" t="str">
        <v>DR/PUN/24-25/56034786</v>
      </c>
      <c r="D71" s="4" t="s">
        <v>188</v>
      </c>
      <c r="E71" s="4" t="s">
        <v>69</v>
      </c>
      <c r="F71" s="4" t="s">
        <v>26</v>
      </c>
      <c r="G71" s="4" t="s">
        <v>317</v>
      </c>
      <c r="H71" s="4" t="s">
        <v>71</v>
      </c>
      <c r="I71" s="9">
        <v>14720</v>
      </c>
      <c r="J71" s="9">
        <v>990</v>
      </c>
      <c r="K71" s="9">
        <v>1885.2</v>
      </c>
      <c r="L71" s="9">
        <v>17595.2</v>
      </c>
      <c r="M71" s="4" t="s">
        <v>318</v>
      </c>
      <c r="N71" s="4" t="s">
        <v>319</v>
      </c>
      <c r="O71" s="10">
        <v>918888885615</v>
      </c>
      <c r="P71" s="6">
        <v>11040</v>
      </c>
      <c r="Q71" s="6">
        <f t="shared" si="4"/>
        <v>990</v>
      </c>
      <c r="R71" s="6">
        <v>721.8</v>
      </c>
      <c r="S71" s="6">
        <f t="shared" si="5"/>
        <v>721.8</v>
      </c>
      <c r="T71" s="9">
        <v>0</v>
      </c>
      <c r="U71" s="6">
        <f t="shared" si="6"/>
        <v>1443.6</v>
      </c>
      <c r="V71" s="6">
        <f t="shared" si="7"/>
        <v>13473.6</v>
      </c>
      <c r="W71" s="2" t="s">
        <v>461</v>
      </c>
      <c r="X71" s="3">
        <v>45747</v>
      </c>
    </row>
    <row r="72" spans="1:24" x14ac:dyDescent="0.3">
      <c r="A72" s="5">
        <v>71</v>
      </c>
      <c r="B72" s="2" t="s">
        <v>320</v>
      </c>
      <c r="C72" s="2" t="str">
        <v>DR/PUN/24-25/56034893</v>
      </c>
      <c r="D72" s="2" t="s">
        <v>321</v>
      </c>
      <c r="E72" s="2" t="s">
        <v>322</v>
      </c>
      <c r="F72" s="2" t="s">
        <v>26</v>
      </c>
      <c r="G72" s="2" t="s">
        <v>323</v>
      </c>
      <c r="H72" s="2" t="s">
        <v>48</v>
      </c>
      <c r="I72" s="6">
        <v>5500</v>
      </c>
      <c r="J72" s="6">
        <v>687</v>
      </c>
      <c r="K72" s="6">
        <v>742.44</v>
      </c>
      <c r="L72" s="6">
        <v>6929.44</v>
      </c>
      <c r="M72" s="2" t="s">
        <v>324</v>
      </c>
      <c r="N72" s="2" t="s">
        <v>325</v>
      </c>
      <c r="O72" s="7">
        <v>918625019256</v>
      </c>
      <c r="P72" s="6">
        <v>4125</v>
      </c>
      <c r="Q72" s="6">
        <f t="shared" si="4"/>
        <v>687</v>
      </c>
      <c r="R72" s="6">
        <v>288.72000000000003</v>
      </c>
      <c r="S72" s="6">
        <f t="shared" si="5"/>
        <v>288.72000000000003</v>
      </c>
      <c r="T72" s="6">
        <v>0</v>
      </c>
      <c r="U72" s="6">
        <f t="shared" si="6"/>
        <v>577.44000000000005</v>
      </c>
      <c r="V72" s="6">
        <f t="shared" si="7"/>
        <v>5389.4400000000005</v>
      </c>
      <c r="W72" s="2" t="s">
        <v>461</v>
      </c>
      <c r="X72" s="3">
        <v>45747</v>
      </c>
    </row>
    <row r="73" spans="1:24" x14ac:dyDescent="0.3">
      <c r="A73" s="8">
        <v>72</v>
      </c>
      <c r="B73" s="4" t="s">
        <v>326</v>
      </c>
      <c r="C73" s="4" t="str">
        <v>DR/PUN/24-25/56034916</v>
      </c>
      <c r="D73" s="4" t="s">
        <v>327</v>
      </c>
      <c r="E73" s="4" t="s">
        <v>328</v>
      </c>
      <c r="F73" s="4" t="s">
        <v>26</v>
      </c>
      <c r="G73" s="4" t="s">
        <v>329</v>
      </c>
      <c r="H73" s="4" t="s">
        <v>64</v>
      </c>
      <c r="I73" s="9">
        <v>4970</v>
      </c>
      <c r="J73" s="9">
        <v>0</v>
      </c>
      <c r="K73" s="9">
        <v>596.4</v>
      </c>
      <c r="L73" s="9">
        <v>5566.4</v>
      </c>
      <c r="M73" s="4" t="s">
        <v>330</v>
      </c>
      <c r="N73" s="4" t="s">
        <v>50</v>
      </c>
      <c r="O73" s="10">
        <v>918080402809</v>
      </c>
      <c r="P73" s="6">
        <v>3727.5</v>
      </c>
      <c r="Q73" s="6">
        <f t="shared" si="4"/>
        <v>0</v>
      </c>
      <c r="R73" s="6">
        <v>223.65</v>
      </c>
      <c r="S73" s="6">
        <f t="shared" si="5"/>
        <v>223.65</v>
      </c>
      <c r="T73" s="9">
        <v>0</v>
      </c>
      <c r="U73" s="6">
        <f t="shared" si="6"/>
        <v>447.3</v>
      </c>
      <c r="V73" s="6">
        <f t="shared" si="7"/>
        <v>4174.8</v>
      </c>
      <c r="W73" s="2" t="s">
        <v>461</v>
      </c>
      <c r="X73" s="3">
        <v>45747</v>
      </c>
    </row>
    <row r="74" spans="1:24" x14ac:dyDescent="0.3">
      <c r="A74" s="5">
        <v>73</v>
      </c>
      <c r="B74" s="2" t="s">
        <v>331</v>
      </c>
      <c r="C74" s="2" t="str">
        <v>DR/PUN/24-25/56034453</v>
      </c>
      <c r="D74" s="2" t="s">
        <v>332</v>
      </c>
      <c r="E74" s="2" t="s">
        <v>333</v>
      </c>
      <c r="F74" s="2" t="s">
        <v>26</v>
      </c>
      <c r="G74" s="2" t="s">
        <v>334</v>
      </c>
      <c r="H74" s="2" t="s">
        <v>335</v>
      </c>
      <c r="I74" s="6">
        <v>10400</v>
      </c>
      <c r="J74" s="6">
        <v>320</v>
      </c>
      <c r="K74" s="6">
        <v>1286.4000000000001</v>
      </c>
      <c r="L74" s="6">
        <v>12006.4</v>
      </c>
      <c r="M74" s="2" t="s">
        <v>154</v>
      </c>
      <c r="N74" s="2" t="s">
        <v>80</v>
      </c>
      <c r="O74" s="7">
        <v>919822399373</v>
      </c>
      <c r="P74" s="6">
        <v>7800</v>
      </c>
      <c r="Q74" s="6">
        <f t="shared" si="4"/>
        <v>320</v>
      </c>
      <c r="R74" s="6">
        <v>487.2</v>
      </c>
      <c r="S74" s="6">
        <f t="shared" si="5"/>
        <v>487.2</v>
      </c>
      <c r="T74" s="6">
        <v>0</v>
      </c>
      <c r="U74" s="6">
        <f t="shared" si="6"/>
        <v>974.4</v>
      </c>
      <c r="V74" s="6">
        <f t="shared" si="7"/>
        <v>9094.4</v>
      </c>
      <c r="W74" s="2" t="s">
        <v>461</v>
      </c>
      <c r="X74" s="3">
        <v>45747</v>
      </c>
    </row>
    <row r="75" spans="1:24" x14ac:dyDescent="0.3">
      <c r="A75" s="8">
        <v>74</v>
      </c>
      <c r="B75" s="4" t="s">
        <v>336</v>
      </c>
      <c r="C75" s="4" t="str">
        <v>DR/PUN/24-25/56035060</v>
      </c>
      <c r="D75" s="4" t="s">
        <v>337</v>
      </c>
      <c r="E75" s="4" t="s">
        <v>122</v>
      </c>
      <c r="F75" s="4" t="s">
        <v>26</v>
      </c>
      <c r="G75" s="4" t="s">
        <v>338</v>
      </c>
      <c r="H75" s="4" t="s">
        <v>220</v>
      </c>
      <c r="I75" s="9">
        <v>10750</v>
      </c>
      <c r="J75" s="9">
        <v>0</v>
      </c>
      <c r="K75" s="9">
        <v>1290</v>
      </c>
      <c r="L75" s="9">
        <v>12040</v>
      </c>
      <c r="M75" s="4" t="s">
        <v>79</v>
      </c>
      <c r="N75" s="4" t="s">
        <v>294</v>
      </c>
      <c r="O75" s="10">
        <v>919307990212</v>
      </c>
      <c r="P75" s="6">
        <v>8062.5</v>
      </c>
      <c r="Q75" s="6">
        <f t="shared" si="4"/>
        <v>0</v>
      </c>
      <c r="R75" s="6">
        <v>483.75</v>
      </c>
      <c r="S75" s="6">
        <f t="shared" si="5"/>
        <v>483.75</v>
      </c>
      <c r="T75" s="9">
        <v>0</v>
      </c>
      <c r="U75" s="6">
        <f t="shared" si="6"/>
        <v>967.5</v>
      </c>
      <c r="V75" s="6">
        <f t="shared" si="7"/>
        <v>9030</v>
      </c>
      <c r="W75" s="2" t="s">
        <v>461</v>
      </c>
      <c r="X75" s="3">
        <v>45747</v>
      </c>
    </row>
    <row r="76" spans="1:24" x14ac:dyDescent="0.3">
      <c r="A76" s="5">
        <v>75</v>
      </c>
      <c r="B76" s="2" t="s">
        <v>339</v>
      </c>
      <c r="C76" s="2" t="str">
        <v>DR/PUN/24-25/56034978</v>
      </c>
      <c r="D76" s="2" t="s">
        <v>127</v>
      </c>
      <c r="E76" s="2" t="s">
        <v>69</v>
      </c>
      <c r="F76" s="2" t="s">
        <v>26</v>
      </c>
      <c r="G76" s="2" t="s">
        <v>340</v>
      </c>
      <c r="H76" s="2" t="s">
        <v>55</v>
      </c>
      <c r="I76" s="6">
        <v>3700</v>
      </c>
      <c r="J76" s="6">
        <v>0</v>
      </c>
      <c r="K76" s="6">
        <v>444</v>
      </c>
      <c r="L76" s="6">
        <v>4144</v>
      </c>
      <c r="M76" s="2" t="s">
        <v>341</v>
      </c>
      <c r="N76" s="2" t="s">
        <v>342</v>
      </c>
      <c r="O76" s="7">
        <v>919130546380</v>
      </c>
      <c r="P76" s="6">
        <v>2775</v>
      </c>
      <c r="Q76" s="6">
        <f t="shared" si="4"/>
        <v>0</v>
      </c>
      <c r="R76" s="6">
        <v>166.5</v>
      </c>
      <c r="S76" s="6">
        <f t="shared" si="5"/>
        <v>166.5</v>
      </c>
      <c r="T76" s="6">
        <v>0</v>
      </c>
      <c r="U76" s="6">
        <f t="shared" si="6"/>
        <v>333</v>
      </c>
      <c r="V76" s="6">
        <f t="shared" si="7"/>
        <v>3108</v>
      </c>
      <c r="W76" s="2" t="s">
        <v>461</v>
      </c>
      <c r="X76" s="3">
        <v>45747</v>
      </c>
    </row>
    <row r="77" spans="1:24" x14ac:dyDescent="0.3">
      <c r="A77" s="8">
        <v>76</v>
      </c>
      <c r="B77" s="4" t="s">
        <v>343</v>
      </c>
      <c r="C77" s="4" t="str">
        <v>DR/PUN/24-25/56035032</v>
      </c>
      <c r="D77" s="4" t="s">
        <v>127</v>
      </c>
      <c r="E77" s="4" t="s">
        <v>69</v>
      </c>
      <c r="F77" s="4" t="s">
        <v>26</v>
      </c>
      <c r="G77" s="4" t="s">
        <v>344</v>
      </c>
      <c r="H77" s="4" t="s">
        <v>71</v>
      </c>
      <c r="I77" s="9">
        <v>11712</v>
      </c>
      <c r="J77" s="9">
        <v>365</v>
      </c>
      <c r="K77" s="9">
        <v>1449.24</v>
      </c>
      <c r="L77" s="9">
        <v>13526.24</v>
      </c>
      <c r="M77" s="4" t="s">
        <v>154</v>
      </c>
      <c r="N77" s="4" t="s">
        <v>80</v>
      </c>
      <c r="O77" s="10">
        <v>919822399373</v>
      </c>
      <c r="P77" s="6">
        <v>8784</v>
      </c>
      <c r="Q77" s="6">
        <f t="shared" si="4"/>
        <v>365</v>
      </c>
      <c r="R77" s="6">
        <v>548.94000000000005</v>
      </c>
      <c r="S77" s="6">
        <f t="shared" si="5"/>
        <v>548.94000000000005</v>
      </c>
      <c r="T77" s="9">
        <v>0</v>
      </c>
      <c r="U77" s="6">
        <f t="shared" si="6"/>
        <v>1097.8800000000001</v>
      </c>
      <c r="V77" s="6">
        <f t="shared" si="7"/>
        <v>10246.880000000001</v>
      </c>
      <c r="W77" s="2" t="s">
        <v>461</v>
      </c>
      <c r="X77" s="3">
        <v>45747</v>
      </c>
    </row>
    <row r="78" spans="1:24" x14ac:dyDescent="0.3">
      <c r="A78" s="5">
        <v>77</v>
      </c>
      <c r="B78" s="2" t="s">
        <v>345</v>
      </c>
      <c r="C78" s="2" t="str">
        <v>DR/PUN/24-25/56035044</v>
      </c>
      <c r="D78" s="2" t="s">
        <v>346</v>
      </c>
      <c r="E78" s="2" t="s">
        <v>347</v>
      </c>
      <c r="F78" s="2" t="s">
        <v>26</v>
      </c>
      <c r="G78" s="2" t="s">
        <v>348</v>
      </c>
      <c r="H78" s="2" t="s">
        <v>349</v>
      </c>
      <c r="I78" s="6">
        <v>2920</v>
      </c>
      <c r="J78" s="6">
        <v>130</v>
      </c>
      <c r="K78" s="6">
        <v>366</v>
      </c>
      <c r="L78" s="6">
        <v>3416</v>
      </c>
      <c r="M78" s="2" t="s">
        <v>350</v>
      </c>
      <c r="N78" s="2" t="s">
        <v>351</v>
      </c>
      <c r="O78" s="7">
        <v>917977436136</v>
      </c>
      <c r="P78" s="6">
        <v>2190</v>
      </c>
      <c r="Q78" s="6">
        <f t="shared" si="4"/>
        <v>130</v>
      </c>
      <c r="R78" s="6">
        <v>139.19999999999999</v>
      </c>
      <c r="S78" s="6">
        <f t="shared" si="5"/>
        <v>139.19999999999999</v>
      </c>
      <c r="T78" s="6">
        <v>0</v>
      </c>
      <c r="U78" s="6">
        <f t="shared" si="6"/>
        <v>278.39999999999998</v>
      </c>
      <c r="V78" s="6">
        <f t="shared" si="7"/>
        <v>2598.4</v>
      </c>
      <c r="W78" s="2" t="s">
        <v>461</v>
      </c>
      <c r="X78" s="3">
        <v>45747</v>
      </c>
    </row>
    <row r="79" spans="1:24" x14ac:dyDescent="0.3">
      <c r="A79" s="8">
        <v>78</v>
      </c>
      <c r="B79" s="4" t="s">
        <v>352</v>
      </c>
      <c r="C79" s="4" t="str">
        <v>DR/PUN/24-25/56035572</v>
      </c>
      <c r="D79" s="4" t="s">
        <v>353</v>
      </c>
      <c r="E79" s="4" t="s">
        <v>122</v>
      </c>
      <c r="F79" s="4" t="s">
        <v>26</v>
      </c>
      <c r="G79" s="4" t="s">
        <v>354</v>
      </c>
      <c r="H79" s="4" t="s">
        <v>355</v>
      </c>
      <c r="I79" s="9">
        <v>8950</v>
      </c>
      <c r="J79" s="9">
        <v>0</v>
      </c>
      <c r="K79" s="9">
        <v>1074</v>
      </c>
      <c r="L79" s="9">
        <v>10024</v>
      </c>
      <c r="M79" s="4" t="s">
        <v>29</v>
      </c>
      <c r="N79" s="4" t="s">
        <v>30</v>
      </c>
      <c r="O79" s="10">
        <v>919657463001</v>
      </c>
      <c r="P79" s="6">
        <v>6712.5</v>
      </c>
      <c r="Q79" s="6">
        <f t="shared" si="4"/>
        <v>0</v>
      </c>
      <c r="R79" s="6">
        <v>402.75</v>
      </c>
      <c r="S79" s="6">
        <f t="shared" si="5"/>
        <v>402.75</v>
      </c>
      <c r="T79" s="9">
        <v>0</v>
      </c>
      <c r="U79" s="6">
        <f t="shared" si="6"/>
        <v>805.5</v>
      </c>
      <c r="V79" s="6">
        <f t="shared" si="7"/>
        <v>7518</v>
      </c>
      <c r="W79" s="2" t="s">
        <v>461</v>
      </c>
      <c r="X79" s="3">
        <v>45747</v>
      </c>
    </row>
    <row r="80" spans="1:24" x14ac:dyDescent="0.3">
      <c r="A80" s="5">
        <v>79</v>
      </c>
      <c r="B80" s="2" t="s">
        <v>356</v>
      </c>
      <c r="C80" s="2" t="str">
        <v>DR/PUN/24-25/56035568</v>
      </c>
      <c r="D80" s="2" t="s">
        <v>156</v>
      </c>
      <c r="E80" s="2" t="s">
        <v>157</v>
      </c>
      <c r="F80" s="2" t="s">
        <v>26</v>
      </c>
      <c r="G80" s="2" t="s">
        <v>158</v>
      </c>
      <c r="H80" s="2" t="s">
        <v>64</v>
      </c>
      <c r="I80" s="6">
        <v>7190</v>
      </c>
      <c r="J80" s="6">
        <v>0</v>
      </c>
      <c r="K80" s="6">
        <v>862.8</v>
      </c>
      <c r="L80" s="6">
        <v>8052.8</v>
      </c>
      <c r="M80" s="2" t="s">
        <v>159</v>
      </c>
      <c r="N80" s="2" t="s">
        <v>160</v>
      </c>
      <c r="O80" s="7">
        <v>919822697554</v>
      </c>
      <c r="P80" s="6">
        <v>5392.5</v>
      </c>
      <c r="Q80" s="6">
        <f t="shared" si="4"/>
        <v>0</v>
      </c>
      <c r="R80" s="6">
        <v>323.55</v>
      </c>
      <c r="S80" s="6">
        <f t="shared" si="5"/>
        <v>323.55</v>
      </c>
      <c r="T80" s="6">
        <v>0</v>
      </c>
      <c r="U80" s="6">
        <f t="shared" si="6"/>
        <v>647.1</v>
      </c>
      <c r="V80" s="6">
        <f t="shared" si="7"/>
        <v>6039.6</v>
      </c>
      <c r="W80" s="2" t="s">
        <v>461</v>
      </c>
      <c r="X80" s="3">
        <v>45747</v>
      </c>
    </row>
    <row r="81" spans="1:24" x14ac:dyDescent="0.3">
      <c r="A81" s="8">
        <v>80</v>
      </c>
      <c r="B81" s="4" t="s">
        <v>357</v>
      </c>
      <c r="C81" s="4" t="str">
        <v>DR/PUN/24-25/56035400</v>
      </c>
      <c r="D81" s="4" t="s">
        <v>358</v>
      </c>
      <c r="E81" s="4" t="s">
        <v>359</v>
      </c>
      <c r="F81" s="4" t="s">
        <v>26</v>
      </c>
      <c r="G81" s="4" t="s">
        <v>360</v>
      </c>
      <c r="H81" s="4" t="s">
        <v>64</v>
      </c>
      <c r="I81" s="9">
        <v>8048</v>
      </c>
      <c r="J81" s="9">
        <v>0</v>
      </c>
      <c r="K81" s="9">
        <v>965.76</v>
      </c>
      <c r="L81" s="9">
        <v>9013.76</v>
      </c>
      <c r="M81" s="4" t="s">
        <v>361</v>
      </c>
      <c r="N81" s="4" t="s">
        <v>362</v>
      </c>
      <c r="O81" s="10">
        <v>918080606262</v>
      </c>
      <c r="P81" s="6">
        <v>6036</v>
      </c>
      <c r="Q81" s="6">
        <f t="shared" si="4"/>
        <v>0</v>
      </c>
      <c r="R81" s="6">
        <v>362.16</v>
      </c>
      <c r="S81" s="6">
        <f t="shared" si="5"/>
        <v>362.16</v>
      </c>
      <c r="T81" s="9">
        <v>0</v>
      </c>
      <c r="U81" s="6">
        <f t="shared" si="6"/>
        <v>724.32</v>
      </c>
      <c r="V81" s="6">
        <f t="shared" si="7"/>
        <v>6760.32</v>
      </c>
      <c r="W81" s="2" t="s">
        <v>461</v>
      </c>
      <c r="X81" s="3">
        <v>45747</v>
      </c>
    </row>
    <row r="82" spans="1:24" x14ac:dyDescent="0.3">
      <c r="A82" s="5">
        <v>81</v>
      </c>
      <c r="B82" s="2" t="s">
        <v>363</v>
      </c>
      <c r="C82" s="2" t="str">
        <v>DR/PUN/24-25/56035433</v>
      </c>
      <c r="D82" s="2" t="s">
        <v>364</v>
      </c>
      <c r="E82" s="2" t="s">
        <v>122</v>
      </c>
      <c r="F82" s="2" t="s">
        <v>26</v>
      </c>
      <c r="G82" s="2" t="s">
        <v>365</v>
      </c>
      <c r="H82" s="2" t="s">
        <v>64</v>
      </c>
      <c r="I82" s="6">
        <v>6556</v>
      </c>
      <c r="J82" s="6">
        <v>0</v>
      </c>
      <c r="K82" s="6">
        <v>786.72</v>
      </c>
      <c r="L82" s="6">
        <v>7342.72</v>
      </c>
      <c r="M82" s="2" t="s">
        <v>49</v>
      </c>
      <c r="N82" s="2" t="s">
        <v>50</v>
      </c>
      <c r="O82" s="7">
        <v>918888308821</v>
      </c>
      <c r="P82" s="6">
        <v>4917</v>
      </c>
      <c r="Q82" s="6">
        <f t="shared" si="4"/>
        <v>0</v>
      </c>
      <c r="R82" s="6">
        <v>295.02</v>
      </c>
      <c r="S82" s="6">
        <f t="shared" si="5"/>
        <v>295.02</v>
      </c>
      <c r="T82" s="6">
        <v>0</v>
      </c>
      <c r="U82" s="6">
        <f t="shared" si="6"/>
        <v>590.04</v>
      </c>
      <c r="V82" s="6">
        <f t="shared" si="7"/>
        <v>5507.04</v>
      </c>
      <c r="W82" s="2" t="s">
        <v>461</v>
      </c>
      <c r="X82" s="3">
        <v>45747</v>
      </c>
    </row>
    <row r="83" spans="1:24" x14ac:dyDescent="0.3">
      <c r="A83" s="8">
        <v>82</v>
      </c>
      <c r="B83" s="4" t="s">
        <v>366</v>
      </c>
      <c r="C83" s="4" t="str">
        <v>DR/PUN/24-25/56035596</v>
      </c>
      <c r="D83" s="4" t="s">
        <v>367</v>
      </c>
      <c r="E83" s="4" t="s">
        <v>368</v>
      </c>
      <c r="F83" s="4" t="s">
        <v>26</v>
      </c>
      <c r="G83" s="4" t="s">
        <v>369</v>
      </c>
      <c r="H83" s="4" t="s">
        <v>64</v>
      </c>
      <c r="I83" s="9">
        <v>4725</v>
      </c>
      <c r="J83" s="9">
        <v>0</v>
      </c>
      <c r="K83" s="9">
        <v>567</v>
      </c>
      <c r="L83" s="9">
        <v>5292</v>
      </c>
      <c r="M83" s="4" t="s">
        <v>370</v>
      </c>
      <c r="N83" s="4" t="s">
        <v>371</v>
      </c>
      <c r="O83" s="10">
        <v>919307671720</v>
      </c>
      <c r="P83" s="6">
        <v>3543.75</v>
      </c>
      <c r="Q83" s="6">
        <f t="shared" si="4"/>
        <v>0</v>
      </c>
      <c r="R83" s="6">
        <v>212.63</v>
      </c>
      <c r="S83" s="6">
        <f t="shared" si="5"/>
        <v>212.63</v>
      </c>
      <c r="T83" s="9">
        <v>0</v>
      </c>
      <c r="U83" s="6">
        <f t="shared" si="6"/>
        <v>425.26</v>
      </c>
      <c r="V83" s="6">
        <f t="shared" si="7"/>
        <v>3969.01</v>
      </c>
      <c r="W83" s="2" t="s">
        <v>461</v>
      </c>
      <c r="X83" s="3">
        <v>45747</v>
      </c>
    </row>
    <row r="84" spans="1:24" x14ac:dyDescent="0.3">
      <c r="A84" s="5">
        <v>83</v>
      </c>
      <c r="B84" s="2" t="s">
        <v>372</v>
      </c>
      <c r="C84" s="2" t="str">
        <v>DR/PUN/24-25/56035249</v>
      </c>
      <c r="D84" s="2" t="s">
        <v>373</v>
      </c>
      <c r="E84" s="2" t="s">
        <v>374</v>
      </c>
      <c r="F84" s="2" t="s">
        <v>26</v>
      </c>
      <c r="G84" s="2" t="s">
        <v>375</v>
      </c>
      <c r="H84" s="2" t="s">
        <v>212</v>
      </c>
      <c r="I84" s="6">
        <v>12190</v>
      </c>
      <c r="J84" s="6">
        <v>320</v>
      </c>
      <c r="K84" s="6">
        <v>1501.2</v>
      </c>
      <c r="L84" s="6">
        <v>14011.2</v>
      </c>
      <c r="M84" s="2" t="s">
        <v>376</v>
      </c>
      <c r="N84" s="2" t="s">
        <v>160</v>
      </c>
      <c r="O84" s="7">
        <v>919604657492</v>
      </c>
      <c r="P84" s="6">
        <v>9142.5</v>
      </c>
      <c r="Q84" s="6">
        <f t="shared" si="4"/>
        <v>320</v>
      </c>
      <c r="R84" s="6">
        <v>567.75</v>
      </c>
      <c r="S84" s="6">
        <f t="shared" si="5"/>
        <v>567.75</v>
      </c>
      <c r="T84" s="6">
        <v>0</v>
      </c>
      <c r="U84" s="6">
        <f t="shared" si="6"/>
        <v>1135.5</v>
      </c>
      <c r="V84" s="6">
        <f t="shared" si="7"/>
        <v>10598</v>
      </c>
      <c r="W84" s="2" t="s">
        <v>461</v>
      </c>
      <c r="X84" s="3">
        <v>45747</v>
      </c>
    </row>
    <row r="85" spans="1:24" x14ac:dyDescent="0.3">
      <c r="A85" s="8">
        <v>84</v>
      </c>
      <c r="B85" s="4" t="s">
        <v>377</v>
      </c>
      <c r="C85" s="4" t="str">
        <v>DR/PUN/24-25/56035163</v>
      </c>
      <c r="D85" s="4" t="s">
        <v>378</v>
      </c>
      <c r="E85" s="4" t="s">
        <v>374</v>
      </c>
      <c r="F85" s="4" t="s">
        <v>26</v>
      </c>
      <c r="G85" s="4" t="s">
        <v>379</v>
      </c>
      <c r="H85" s="4" t="s">
        <v>380</v>
      </c>
      <c r="I85" s="9">
        <v>9750</v>
      </c>
      <c r="J85" s="9">
        <v>320</v>
      </c>
      <c r="K85" s="9">
        <v>1208.4000000000001</v>
      </c>
      <c r="L85" s="9">
        <v>11278.4</v>
      </c>
      <c r="M85" s="4" t="s">
        <v>381</v>
      </c>
      <c r="N85" s="4" t="s">
        <v>382</v>
      </c>
      <c r="O85" s="10">
        <v>919503451212</v>
      </c>
      <c r="P85" s="6">
        <v>7312.5</v>
      </c>
      <c r="Q85" s="6">
        <f t="shared" si="4"/>
        <v>320</v>
      </c>
      <c r="R85" s="6">
        <v>457.95</v>
      </c>
      <c r="S85" s="6">
        <f t="shared" si="5"/>
        <v>457.95</v>
      </c>
      <c r="T85" s="9">
        <v>0</v>
      </c>
      <c r="U85" s="6">
        <f t="shared" si="6"/>
        <v>915.9</v>
      </c>
      <c r="V85" s="6">
        <f t="shared" si="7"/>
        <v>8548.4</v>
      </c>
      <c r="W85" s="2" t="s">
        <v>461</v>
      </c>
      <c r="X85" s="3">
        <v>45747</v>
      </c>
    </row>
    <row r="86" spans="1:24" x14ac:dyDescent="0.3">
      <c r="A86" s="5">
        <v>85</v>
      </c>
      <c r="B86" s="2" t="s">
        <v>383</v>
      </c>
      <c r="C86" s="2" t="str">
        <v>DR/PUN/24-25/56035262</v>
      </c>
      <c r="D86" s="2" t="s">
        <v>384</v>
      </c>
      <c r="E86" s="2" t="s">
        <v>374</v>
      </c>
      <c r="F86" s="2" t="s">
        <v>26</v>
      </c>
      <c r="G86" s="2" t="s">
        <v>385</v>
      </c>
      <c r="H86" s="2" t="s">
        <v>380</v>
      </c>
      <c r="I86" s="6">
        <v>9750</v>
      </c>
      <c r="J86" s="6">
        <v>320</v>
      </c>
      <c r="K86" s="6">
        <v>1208.4000000000001</v>
      </c>
      <c r="L86" s="6">
        <v>11278.4</v>
      </c>
      <c r="M86" s="2" t="s">
        <v>386</v>
      </c>
      <c r="N86" s="2" t="s">
        <v>387</v>
      </c>
      <c r="O86" s="7">
        <v>919765381845</v>
      </c>
      <c r="P86" s="6">
        <v>7312.5</v>
      </c>
      <c r="Q86" s="6">
        <f t="shared" si="4"/>
        <v>320</v>
      </c>
      <c r="R86" s="6">
        <v>457.95</v>
      </c>
      <c r="S86" s="6">
        <f t="shared" si="5"/>
        <v>457.95</v>
      </c>
      <c r="T86" s="6">
        <v>0</v>
      </c>
      <c r="U86" s="6">
        <f t="shared" si="6"/>
        <v>915.9</v>
      </c>
      <c r="V86" s="6">
        <f t="shared" si="7"/>
        <v>8548.4</v>
      </c>
      <c r="W86" s="2" t="s">
        <v>461</v>
      </c>
      <c r="X86" s="3">
        <v>45747</v>
      </c>
    </row>
    <row r="87" spans="1:24" x14ac:dyDescent="0.3">
      <c r="A87" s="8">
        <v>86</v>
      </c>
      <c r="B87" s="4" t="s">
        <v>388</v>
      </c>
      <c r="C87" s="4" t="str">
        <v>DR/PUN/24-25/56035440</v>
      </c>
      <c r="D87" s="4" t="s">
        <v>389</v>
      </c>
      <c r="E87" s="4" t="s">
        <v>390</v>
      </c>
      <c r="F87" s="4" t="s">
        <v>26</v>
      </c>
      <c r="G87" s="4" t="s">
        <v>391</v>
      </c>
      <c r="H87" s="4" t="s">
        <v>55</v>
      </c>
      <c r="I87" s="9">
        <v>9150</v>
      </c>
      <c r="J87" s="9">
        <v>0</v>
      </c>
      <c r="K87" s="9">
        <v>1098</v>
      </c>
      <c r="L87" s="9">
        <v>10248</v>
      </c>
      <c r="M87" s="4" t="s">
        <v>361</v>
      </c>
      <c r="N87" s="4" t="s">
        <v>362</v>
      </c>
      <c r="O87" s="10">
        <v>918080606262</v>
      </c>
      <c r="P87" s="6">
        <v>6862.5</v>
      </c>
      <c r="Q87" s="6">
        <f t="shared" si="4"/>
        <v>0</v>
      </c>
      <c r="R87" s="6">
        <v>411.75</v>
      </c>
      <c r="S87" s="6">
        <f t="shared" si="5"/>
        <v>411.75</v>
      </c>
      <c r="T87" s="9">
        <v>0</v>
      </c>
      <c r="U87" s="6">
        <f t="shared" si="6"/>
        <v>823.5</v>
      </c>
      <c r="V87" s="6">
        <f t="shared" si="7"/>
        <v>7686</v>
      </c>
      <c r="W87" s="2" t="s">
        <v>461</v>
      </c>
      <c r="X87" s="3">
        <v>45747</v>
      </c>
    </row>
    <row r="88" spans="1:24" x14ac:dyDescent="0.3">
      <c r="A88" s="5">
        <v>87</v>
      </c>
      <c r="B88" s="2" t="s">
        <v>392</v>
      </c>
      <c r="C88" s="2" t="str">
        <v>DR/PUN/24-25/56035717</v>
      </c>
      <c r="D88" s="2" t="s">
        <v>393</v>
      </c>
      <c r="E88" s="2" t="s">
        <v>122</v>
      </c>
      <c r="F88" s="2" t="s">
        <v>26</v>
      </c>
      <c r="G88" s="2" t="s">
        <v>394</v>
      </c>
      <c r="H88" s="2" t="s">
        <v>220</v>
      </c>
      <c r="I88" s="6">
        <v>10250</v>
      </c>
      <c r="J88" s="6">
        <v>0</v>
      </c>
      <c r="K88" s="6">
        <v>1230</v>
      </c>
      <c r="L88" s="6">
        <v>11480</v>
      </c>
      <c r="M88" s="2" t="s">
        <v>395</v>
      </c>
      <c r="N88" s="2" t="s">
        <v>396</v>
      </c>
      <c r="O88" s="7">
        <v>917218559858</v>
      </c>
      <c r="P88" s="6">
        <v>7687.5</v>
      </c>
      <c r="Q88" s="6">
        <f t="shared" si="4"/>
        <v>0</v>
      </c>
      <c r="R88" s="6">
        <v>461.25</v>
      </c>
      <c r="S88" s="6">
        <f t="shared" si="5"/>
        <v>461.25</v>
      </c>
      <c r="T88" s="6">
        <v>0</v>
      </c>
      <c r="U88" s="6">
        <f t="shared" si="6"/>
        <v>922.5</v>
      </c>
      <c r="V88" s="6">
        <f t="shared" si="7"/>
        <v>8610</v>
      </c>
      <c r="W88" s="2" t="s">
        <v>461</v>
      </c>
      <c r="X88" s="3">
        <v>45747</v>
      </c>
    </row>
    <row r="89" spans="1:24" x14ac:dyDescent="0.3">
      <c r="A89" s="8">
        <v>88</v>
      </c>
      <c r="B89" s="4" t="s">
        <v>397</v>
      </c>
      <c r="C89" s="4" t="str">
        <v>DR/PUN/24-25/56035582</v>
      </c>
      <c r="D89" s="4" t="s">
        <v>398</v>
      </c>
      <c r="E89" s="4" t="s">
        <v>122</v>
      </c>
      <c r="F89" s="4" t="s">
        <v>26</v>
      </c>
      <c r="G89" s="4" t="s">
        <v>399</v>
      </c>
      <c r="H89" s="4" t="s">
        <v>28</v>
      </c>
      <c r="I89" s="9">
        <v>9622</v>
      </c>
      <c r="J89" s="9">
        <v>1090</v>
      </c>
      <c r="K89" s="9">
        <v>1285.44</v>
      </c>
      <c r="L89" s="9">
        <v>11997.44</v>
      </c>
      <c r="M89" s="4" t="s">
        <v>76</v>
      </c>
      <c r="N89" s="4" t="s">
        <v>400</v>
      </c>
      <c r="O89" s="10">
        <v>918208945271</v>
      </c>
      <c r="P89" s="6">
        <v>7216.5</v>
      </c>
      <c r="Q89" s="6">
        <f t="shared" si="4"/>
        <v>1090</v>
      </c>
      <c r="R89" s="6">
        <v>498.39</v>
      </c>
      <c r="S89" s="6">
        <f t="shared" si="5"/>
        <v>498.39</v>
      </c>
      <c r="T89" s="9">
        <v>0</v>
      </c>
      <c r="U89" s="6">
        <f t="shared" si="6"/>
        <v>996.78</v>
      </c>
      <c r="V89" s="6">
        <f t="shared" si="7"/>
        <v>9303.2800000000007</v>
      </c>
      <c r="W89" s="2" t="s">
        <v>461</v>
      </c>
      <c r="X89" s="3">
        <v>45747</v>
      </c>
    </row>
    <row r="90" spans="1:24" x14ac:dyDescent="0.3">
      <c r="A90" s="5">
        <v>89</v>
      </c>
      <c r="B90" s="2" t="s">
        <v>401</v>
      </c>
      <c r="C90" s="2" t="str">
        <v>DR/PUN/24-25/56035724</v>
      </c>
      <c r="D90" s="2" t="s">
        <v>402</v>
      </c>
      <c r="E90" s="2" t="s">
        <v>34</v>
      </c>
      <c r="F90" s="2" t="s">
        <v>26</v>
      </c>
      <c r="G90" s="2" t="s">
        <v>35</v>
      </c>
      <c r="H90" s="2" t="s">
        <v>28</v>
      </c>
      <c r="I90" s="6">
        <v>10199</v>
      </c>
      <c r="J90" s="6">
        <v>0</v>
      </c>
      <c r="K90" s="6">
        <v>1223.8800000000001</v>
      </c>
      <c r="L90" s="6">
        <v>11422.88</v>
      </c>
      <c r="M90" s="2" t="s">
        <v>403</v>
      </c>
      <c r="N90" s="2" t="s">
        <v>272</v>
      </c>
      <c r="O90" s="7">
        <v>919922753670</v>
      </c>
      <c r="P90" s="6">
        <v>7649.25</v>
      </c>
      <c r="Q90" s="6">
        <f t="shared" si="4"/>
        <v>0</v>
      </c>
      <c r="R90" s="6">
        <v>458.96</v>
      </c>
      <c r="S90" s="6">
        <f t="shared" si="5"/>
        <v>458.96</v>
      </c>
      <c r="T90" s="6">
        <v>0</v>
      </c>
      <c r="U90" s="6">
        <f t="shared" si="6"/>
        <v>917.92</v>
      </c>
      <c r="V90" s="6">
        <f t="shared" si="7"/>
        <v>8567.17</v>
      </c>
      <c r="W90" s="2" t="s">
        <v>461</v>
      </c>
      <c r="X90" s="3">
        <v>45747</v>
      </c>
    </row>
    <row r="91" spans="1:24" x14ac:dyDescent="0.3">
      <c r="A91" s="8">
        <v>90</v>
      </c>
      <c r="B91" s="4" t="s">
        <v>404</v>
      </c>
      <c r="C91" s="4" t="str">
        <v>DR/PUN/24-25/56035587</v>
      </c>
      <c r="D91" s="4" t="s">
        <v>405</v>
      </c>
      <c r="E91" s="4" t="s">
        <v>122</v>
      </c>
      <c r="F91" s="4" t="s">
        <v>26</v>
      </c>
      <c r="G91" s="4" t="s">
        <v>406</v>
      </c>
      <c r="H91" s="4" t="s">
        <v>64</v>
      </c>
      <c r="I91" s="9">
        <v>5200</v>
      </c>
      <c r="J91" s="9">
        <v>0</v>
      </c>
      <c r="K91" s="9">
        <v>624</v>
      </c>
      <c r="L91" s="9">
        <v>5824</v>
      </c>
      <c r="M91" s="4" t="s">
        <v>79</v>
      </c>
      <c r="N91" s="4" t="s">
        <v>294</v>
      </c>
      <c r="O91" s="10">
        <v>919307990212</v>
      </c>
      <c r="P91" s="6">
        <v>3900</v>
      </c>
      <c r="Q91" s="6">
        <f t="shared" si="4"/>
        <v>0</v>
      </c>
      <c r="R91" s="6">
        <v>234</v>
      </c>
      <c r="S91" s="6">
        <f t="shared" si="5"/>
        <v>234</v>
      </c>
      <c r="T91" s="9">
        <v>0</v>
      </c>
      <c r="U91" s="6">
        <f t="shared" si="6"/>
        <v>468</v>
      </c>
      <c r="V91" s="6">
        <f t="shared" si="7"/>
        <v>4368</v>
      </c>
      <c r="W91" s="2" t="s">
        <v>461</v>
      </c>
      <c r="X91" s="3">
        <v>45747</v>
      </c>
    </row>
    <row r="92" spans="1:24" x14ac:dyDescent="0.3">
      <c r="A92" s="5">
        <v>91</v>
      </c>
      <c r="B92" s="2" t="s">
        <v>407</v>
      </c>
      <c r="C92" s="2" t="str">
        <v>DR/PUN/24-25/56035583</v>
      </c>
      <c r="D92" s="2" t="s">
        <v>408</v>
      </c>
      <c r="E92" s="2" t="s">
        <v>122</v>
      </c>
      <c r="F92" s="2" t="s">
        <v>26</v>
      </c>
      <c r="G92" s="2" t="s">
        <v>365</v>
      </c>
      <c r="H92" s="2" t="s">
        <v>64</v>
      </c>
      <c r="I92" s="6">
        <v>6160</v>
      </c>
      <c r="J92" s="6">
        <v>0</v>
      </c>
      <c r="K92" s="6">
        <v>739.2</v>
      </c>
      <c r="L92" s="6">
        <v>6899.2</v>
      </c>
      <c r="M92" s="2" t="s">
        <v>49</v>
      </c>
      <c r="N92" s="2" t="s">
        <v>50</v>
      </c>
      <c r="O92" s="7">
        <v>918888308821</v>
      </c>
      <c r="P92" s="6">
        <v>4620</v>
      </c>
      <c r="Q92" s="6">
        <f t="shared" si="4"/>
        <v>0</v>
      </c>
      <c r="R92" s="6">
        <v>277.2</v>
      </c>
      <c r="S92" s="6">
        <f t="shared" si="5"/>
        <v>277.2</v>
      </c>
      <c r="T92" s="6">
        <v>0</v>
      </c>
      <c r="U92" s="6">
        <f t="shared" si="6"/>
        <v>554.4</v>
      </c>
      <c r="V92" s="6">
        <f t="shared" si="7"/>
        <v>5174.3999999999996</v>
      </c>
      <c r="W92" s="2" t="s">
        <v>461</v>
      </c>
      <c r="X92" s="3">
        <v>45747</v>
      </c>
    </row>
    <row r="93" spans="1:24" x14ac:dyDescent="0.3">
      <c r="A93" s="8">
        <v>92</v>
      </c>
      <c r="B93" s="4" t="s">
        <v>409</v>
      </c>
      <c r="C93" s="4" t="str">
        <v>DR/PUN/24-25/56035746</v>
      </c>
      <c r="D93" s="4" t="s">
        <v>410</v>
      </c>
      <c r="E93" s="4" t="s">
        <v>411</v>
      </c>
      <c r="F93" s="4" t="s">
        <v>26</v>
      </c>
      <c r="G93" s="4" t="s">
        <v>412</v>
      </c>
      <c r="H93" s="4" t="s">
        <v>64</v>
      </c>
      <c r="I93" s="9">
        <v>4700</v>
      </c>
      <c r="J93" s="9">
        <v>0</v>
      </c>
      <c r="K93" s="9">
        <v>564</v>
      </c>
      <c r="L93" s="9">
        <v>5264</v>
      </c>
      <c r="M93" s="4" t="s">
        <v>93</v>
      </c>
      <c r="N93" s="4" t="s">
        <v>231</v>
      </c>
      <c r="O93" s="10">
        <v>918888885613</v>
      </c>
      <c r="P93" s="6">
        <v>3525</v>
      </c>
      <c r="Q93" s="6">
        <f t="shared" si="4"/>
        <v>0</v>
      </c>
      <c r="R93" s="6">
        <v>211.5</v>
      </c>
      <c r="S93" s="6">
        <f t="shared" si="5"/>
        <v>211.5</v>
      </c>
      <c r="T93" s="9">
        <v>0</v>
      </c>
      <c r="U93" s="6">
        <f t="shared" si="6"/>
        <v>423</v>
      </c>
      <c r="V93" s="6">
        <f t="shared" si="7"/>
        <v>3948</v>
      </c>
      <c r="W93" s="2" t="s">
        <v>461</v>
      </c>
      <c r="X93" s="3">
        <v>45747</v>
      </c>
    </row>
    <row r="94" spans="1:24" x14ac:dyDescent="0.3">
      <c r="A94" s="5">
        <v>93</v>
      </c>
      <c r="B94" s="2" t="s">
        <v>413</v>
      </c>
      <c r="C94" s="2" t="str">
        <v>DR/PUN/24-25/56035761</v>
      </c>
      <c r="D94" s="2" t="s">
        <v>414</v>
      </c>
      <c r="E94" s="2" t="s">
        <v>122</v>
      </c>
      <c r="F94" s="2" t="s">
        <v>26</v>
      </c>
      <c r="G94" s="2" t="s">
        <v>365</v>
      </c>
      <c r="H94" s="2" t="s">
        <v>64</v>
      </c>
      <c r="I94" s="6">
        <v>5794</v>
      </c>
      <c r="J94" s="6">
        <v>0</v>
      </c>
      <c r="K94" s="6">
        <v>695.28</v>
      </c>
      <c r="L94" s="6">
        <v>6489.28</v>
      </c>
      <c r="M94" s="2" t="s">
        <v>49</v>
      </c>
      <c r="N94" s="2" t="s">
        <v>50</v>
      </c>
      <c r="O94" s="7">
        <v>918888308821</v>
      </c>
      <c r="P94" s="6">
        <v>4345.5</v>
      </c>
      <c r="Q94" s="6">
        <f t="shared" si="4"/>
        <v>0</v>
      </c>
      <c r="R94" s="6">
        <v>260.73</v>
      </c>
      <c r="S94" s="6">
        <f t="shared" si="5"/>
        <v>260.73</v>
      </c>
      <c r="T94" s="6">
        <v>0</v>
      </c>
      <c r="U94" s="6">
        <f t="shared" si="6"/>
        <v>521.46</v>
      </c>
      <c r="V94" s="6">
        <f t="shared" si="7"/>
        <v>4866.96</v>
      </c>
      <c r="W94" s="2" t="s">
        <v>461</v>
      </c>
      <c r="X94" s="3">
        <v>45747</v>
      </c>
    </row>
    <row r="95" spans="1:24" x14ac:dyDescent="0.3">
      <c r="A95" s="8">
        <v>94</v>
      </c>
      <c r="B95" s="4" t="s">
        <v>415</v>
      </c>
      <c r="C95" s="4" t="str">
        <v>DR/PUN/24-25/56035881</v>
      </c>
      <c r="D95" s="4" t="s">
        <v>416</v>
      </c>
      <c r="E95" s="4" t="s">
        <v>417</v>
      </c>
      <c r="F95" s="4" t="s">
        <v>26</v>
      </c>
      <c r="G95" s="4" t="s">
        <v>418</v>
      </c>
      <c r="H95" s="4" t="s">
        <v>64</v>
      </c>
      <c r="I95" s="9">
        <v>4661</v>
      </c>
      <c r="J95" s="9">
        <v>0</v>
      </c>
      <c r="K95" s="9">
        <v>559.32000000000005</v>
      </c>
      <c r="L95" s="9">
        <v>5220.32</v>
      </c>
      <c r="M95" s="4" t="s">
        <v>419</v>
      </c>
      <c r="N95" s="4" t="s">
        <v>396</v>
      </c>
      <c r="O95" s="10">
        <v>918446317989</v>
      </c>
      <c r="P95" s="6">
        <v>3495.75</v>
      </c>
      <c r="Q95" s="6">
        <f t="shared" si="4"/>
        <v>0</v>
      </c>
      <c r="R95" s="6">
        <v>209.75</v>
      </c>
      <c r="S95" s="6">
        <f t="shared" si="5"/>
        <v>209.75</v>
      </c>
      <c r="T95" s="9">
        <v>0</v>
      </c>
      <c r="U95" s="6">
        <f t="shared" si="6"/>
        <v>419.5</v>
      </c>
      <c r="V95" s="6">
        <f t="shared" si="7"/>
        <v>3915.25</v>
      </c>
      <c r="W95" s="2" t="s">
        <v>461</v>
      </c>
      <c r="X95" s="3">
        <v>45747</v>
      </c>
    </row>
    <row r="96" spans="1:24" x14ac:dyDescent="0.3">
      <c r="A96" s="5">
        <v>95</v>
      </c>
      <c r="B96" s="2" t="s">
        <v>420</v>
      </c>
      <c r="C96" s="2" t="str">
        <v>DR/PUN/24-25/56035827</v>
      </c>
      <c r="D96" s="2" t="s">
        <v>421</v>
      </c>
      <c r="E96" s="2" t="s">
        <v>422</v>
      </c>
      <c r="F96" s="2" t="s">
        <v>26</v>
      </c>
      <c r="G96" s="2" t="s">
        <v>423</v>
      </c>
      <c r="H96" s="2" t="s">
        <v>28</v>
      </c>
      <c r="I96" s="6">
        <v>11130</v>
      </c>
      <c r="J96" s="6">
        <v>890</v>
      </c>
      <c r="K96" s="6">
        <v>1442.4</v>
      </c>
      <c r="L96" s="6">
        <v>13462.4</v>
      </c>
      <c r="M96" s="2" t="s">
        <v>76</v>
      </c>
      <c r="N96" s="2" t="s">
        <v>50</v>
      </c>
      <c r="O96" s="7">
        <v>919890032253</v>
      </c>
      <c r="P96" s="6">
        <v>8347.5</v>
      </c>
      <c r="Q96" s="6">
        <f t="shared" si="4"/>
        <v>890</v>
      </c>
      <c r="R96" s="6">
        <v>554.25</v>
      </c>
      <c r="S96" s="6">
        <f t="shared" si="5"/>
        <v>554.25</v>
      </c>
      <c r="T96" s="6">
        <v>0</v>
      </c>
      <c r="U96" s="6">
        <f t="shared" si="6"/>
        <v>1108.5</v>
      </c>
      <c r="V96" s="6">
        <f t="shared" si="7"/>
        <v>10346</v>
      </c>
      <c r="W96" s="2" t="s">
        <v>461</v>
      </c>
      <c r="X96" s="3">
        <v>45747</v>
      </c>
    </row>
    <row r="97" spans="1:24" x14ac:dyDescent="0.3">
      <c r="A97" s="8">
        <v>96</v>
      </c>
      <c r="B97" s="4" t="s">
        <v>424</v>
      </c>
      <c r="C97" s="4" t="str">
        <v>DR/PUN/24-25/56035462</v>
      </c>
      <c r="D97" s="4" t="s">
        <v>248</v>
      </c>
      <c r="E97" s="4" t="s">
        <v>249</v>
      </c>
      <c r="F97" s="4" t="s">
        <v>26</v>
      </c>
      <c r="G97" s="4" t="s">
        <v>425</v>
      </c>
      <c r="H97" s="4" t="s">
        <v>254</v>
      </c>
      <c r="I97" s="9">
        <v>1618</v>
      </c>
      <c r="J97" s="9">
        <v>185</v>
      </c>
      <c r="K97" s="9">
        <v>0</v>
      </c>
      <c r="L97" s="9">
        <v>1803</v>
      </c>
      <c r="M97" s="4" t="s">
        <v>29</v>
      </c>
      <c r="N97" s="4" t="s">
        <v>426</v>
      </c>
      <c r="O97" s="10">
        <v>919657463001</v>
      </c>
      <c r="P97" s="6">
        <v>1213.5</v>
      </c>
      <c r="Q97" s="6">
        <f t="shared" si="4"/>
        <v>185</v>
      </c>
      <c r="R97" s="6">
        <v>83.91</v>
      </c>
      <c r="S97" s="6">
        <f t="shared" si="5"/>
        <v>83.91</v>
      </c>
      <c r="T97" s="9">
        <v>0</v>
      </c>
      <c r="U97" s="6">
        <f t="shared" si="6"/>
        <v>167.82</v>
      </c>
      <c r="V97" s="6">
        <f t="shared" si="7"/>
        <v>1566.32</v>
      </c>
      <c r="W97" s="2" t="s">
        <v>461</v>
      </c>
      <c r="X97" s="3">
        <v>45747</v>
      </c>
    </row>
    <row r="98" spans="1:24" x14ac:dyDescent="0.3">
      <c r="A98" s="5">
        <v>97</v>
      </c>
      <c r="B98" s="2" t="s">
        <v>427</v>
      </c>
      <c r="C98" s="2" t="str">
        <v>DR/PUN/24-25/56035760</v>
      </c>
      <c r="D98" s="2" t="s">
        <v>428</v>
      </c>
      <c r="E98" s="2" t="s">
        <v>122</v>
      </c>
      <c r="F98" s="2" t="s">
        <v>26</v>
      </c>
      <c r="G98" s="2" t="s">
        <v>429</v>
      </c>
      <c r="H98" s="2" t="s">
        <v>28</v>
      </c>
      <c r="I98" s="6">
        <v>9266</v>
      </c>
      <c r="J98" s="6">
        <v>367</v>
      </c>
      <c r="K98" s="6">
        <v>1155.96</v>
      </c>
      <c r="L98" s="6">
        <v>10788.96</v>
      </c>
      <c r="M98" s="2" t="s">
        <v>206</v>
      </c>
      <c r="N98" s="2" t="s">
        <v>207</v>
      </c>
      <c r="O98" s="7">
        <v>918668787154</v>
      </c>
      <c r="P98" s="6">
        <v>6949.5</v>
      </c>
      <c r="Q98" s="6">
        <f t="shared" si="4"/>
        <v>367</v>
      </c>
      <c r="R98" s="6">
        <v>438.99</v>
      </c>
      <c r="S98" s="6">
        <f t="shared" si="5"/>
        <v>438.99</v>
      </c>
      <c r="T98" s="6">
        <v>0</v>
      </c>
      <c r="U98" s="6">
        <f t="shared" si="6"/>
        <v>877.98</v>
      </c>
      <c r="V98" s="6">
        <f t="shared" si="7"/>
        <v>8194.48</v>
      </c>
      <c r="W98" s="2" t="s">
        <v>461</v>
      </c>
      <c r="X98" s="3">
        <v>45747</v>
      </c>
    </row>
    <row r="99" spans="1:24" x14ac:dyDescent="0.3">
      <c r="A99" s="8">
        <v>98</v>
      </c>
      <c r="B99" s="4" t="s">
        <v>430</v>
      </c>
      <c r="C99" s="4" t="str">
        <v>DR/PUN/24-25/56035360</v>
      </c>
      <c r="D99" s="4" t="s">
        <v>431</v>
      </c>
      <c r="E99" s="4" t="s">
        <v>297</v>
      </c>
      <c r="F99" s="4" t="s">
        <v>26</v>
      </c>
      <c r="G99" s="4" t="s">
        <v>298</v>
      </c>
      <c r="H99" s="4" t="s">
        <v>64</v>
      </c>
      <c r="I99" s="9">
        <v>6324</v>
      </c>
      <c r="J99" s="9">
        <v>0</v>
      </c>
      <c r="K99" s="9">
        <v>758.88</v>
      </c>
      <c r="L99" s="9">
        <v>7082.88</v>
      </c>
      <c r="M99" s="4" t="s">
        <v>432</v>
      </c>
      <c r="N99" s="4" t="s">
        <v>433</v>
      </c>
      <c r="O99" s="10">
        <v>919028486573</v>
      </c>
      <c r="P99" s="6">
        <v>4743</v>
      </c>
      <c r="Q99" s="6">
        <f t="shared" si="4"/>
        <v>0</v>
      </c>
      <c r="R99" s="6">
        <v>284.58</v>
      </c>
      <c r="S99" s="6">
        <f t="shared" si="5"/>
        <v>284.58</v>
      </c>
      <c r="T99" s="9">
        <v>0</v>
      </c>
      <c r="U99" s="6">
        <f t="shared" si="6"/>
        <v>569.16</v>
      </c>
      <c r="V99" s="6">
        <f t="shared" si="7"/>
        <v>5312.16</v>
      </c>
      <c r="W99" s="2" t="s">
        <v>461</v>
      </c>
      <c r="X99" s="3">
        <v>45747</v>
      </c>
    </row>
    <row r="100" spans="1:24" x14ac:dyDescent="0.3">
      <c r="A100" s="5">
        <v>99</v>
      </c>
      <c r="B100" s="2" t="s">
        <v>434</v>
      </c>
      <c r="C100" s="2" t="str">
        <v>DR/PUN/24-25/56036417</v>
      </c>
      <c r="D100" s="2" t="s">
        <v>435</v>
      </c>
      <c r="E100" s="2" t="s">
        <v>122</v>
      </c>
      <c r="F100" s="2" t="s">
        <v>26</v>
      </c>
      <c r="G100" s="2" t="s">
        <v>436</v>
      </c>
      <c r="H100" s="2" t="s">
        <v>220</v>
      </c>
      <c r="I100" s="6">
        <v>7000</v>
      </c>
      <c r="J100" s="6">
        <v>0</v>
      </c>
      <c r="K100" s="6">
        <v>840</v>
      </c>
      <c r="L100" s="6">
        <v>7840</v>
      </c>
      <c r="M100" s="2" t="s">
        <v>437</v>
      </c>
      <c r="N100" s="2" t="s">
        <v>438</v>
      </c>
      <c r="O100" s="7">
        <v>917875840040</v>
      </c>
      <c r="P100" s="6">
        <v>5250</v>
      </c>
      <c r="Q100" s="6">
        <f t="shared" si="4"/>
        <v>0</v>
      </c>
      <c r="R100" s="6">
        <v>315</v>
      </c>
      <c r="S100" s="6">
        <f t="shared" si="5"/>
        <v>315</v>
      </c>
      <c r="T100" s="6">
        <v>0</v>
      </c>
      <c r="U100" s="6">
        <f t="shared" si="6"/>
        <v>630</v>
      </c>
      <c r="V100" s="6">
        <f t="shared" si="7"/>
        <v>5880</v>
      </c>
      <c r="W100" s="2" t="s">
        <v>461</v>
      </c>
      <c r="X100" s="3">
        <v>45747</v>
      </c>
    </row>
    <row r="101" spans="1:24" x14ac:dyDescent="0.3">
      <c r="A101" s="8">
        <v>100</v>
      </c>
      <c r="B101" s="4" t="s">
        <v>439</v>
      </c>
      <c r="C101" s="4" t="str">
        <v>DR/PUN/24-25/56036458</v>
      </c>
      <c r="D101" s="4" t="s">
        <v>440</v>
      </c>
      <c r="E101" s="4" t="s">
        <v>441</v>
      </c>
      <c r="F101" s="4" t="s">
        <v>26</v>
      </c>
      <c r="G101" s="4" t="s">
        <v>442</v>
      </c>
      <c r="H101" s="4" t="s">
        <v>64</v>
      </c>
      <c r="I101" s="9">
        <v>2150</v>
      </c>
      <c r="J101" s="9">
        <v>0</v>
      </c>
      <c r="K101" s="9">
        <v>258</v>
      </c>
      <c r="L101" s="9">
        <v>2408</v>
      </c>
      <c r="M101" s="4" t="s">
        <v>443</v>
      </c>
      <c r="N101" s="4" t="s">
        <v>444</v>
      </c>
      <c r="O101" s="10">
        <v>919850001863</v>
      </c>
      <c r="P101" s="6">
        <v>1612.5</v>
      </c>
      <c r="Q101" s="6">
        <f t="shared" si="4"/>
        <v>0</v>
      </c>
      <c r="R101" s="6">
        <v>96.75</v>
      </c>
      <c r="S101" s="6">
        <f t="shared" si="5"/>
        <v>96.75</v>
      </c>
      <c r="T101" s="9">
        <v>0</v>
      </c>
      <c r="U101" s="6">
        <f t="shared" si="6"/>
        <v>193.5</v>
      </c>
      <c r="V101" s="6">
        <f t="shared" si="7"/>
        <v>1806</v>
      </c>
      <c r="W101" s="2" t="s">
        <v>461</v>
      </c>
      <c r="X101" s="3">
        <v>45747</v>
      </c>
    </row>
    <row r="102" spans="1:24" x14ac:dyDescent="0.3">
      <c r="A102" s="5">
        <v>101</v>
      </c>
      <c r="B102" s="2" t="s">
        <v>445</v>
      </c>
      <c r="C102" s="2" t="str">
        <v>DR/PUN/24-25/56036483</v>
      </c>
      <c r="D102" s="2" t="s">
        <v>446</v>
      </c>
      <c r="E102" s="2" t="s">
        <v>122</v>
      </c>
      <c r="F102" s="2" t="s">
        <v>26</v>
      </c>
      <c r="G102" s="2" t="s">
        <v>447</v>
      </c>
      <c r="H102" s="2" t="s">
        <v>28</v>
      </c>
      <c r="I102" s="6">
        <v>21050</v>
      </c>
      <c r="J102" s="6">
        <v>640</v>
      </c>
      <c r="K102" s="6">
        <v>2602.8000000000002</v>
      </c>
      <c r="L102" s="6">
        <v>24292.799999999999</v>
      </c>
      <c r="M102" s="2" t="s">
        <v>49</v>
      </c>
      <c r="N102" s="2" t="s">
        <v>50</v>
      </c>
      <c r="O102" s="7">
        <v>918888308821</v>
      </c>
      <c r="P102" s="6">
        <v>15787.5</v>
      </c>
      <c r="Q102" s="6">
        <f t="shared" si="4"/>
        <v>640</v>
      </c>
      <c r="R102" s="6">
        <v>985.65</v>
      </c>
      <c r="S102" s="6">
        <f t="shared" si="5"/>
        <v>985.65</v>
      </c>
      <c r="T102" s="6">
        <v>0</v>
      </c>
      <c r="U102" s="6">
        <f t="shared" si="6"/>
        <v>1971.3</v>
      </c>
      <c r="V102" s="6">
        <f t="shared" si="7"/>
        <v>18398.8</v>
      </c>
      <c r="W102" s="2" t="s">
        <v>461</v>
      </c>
      <c r="X102" s="3">
        <v>45747</v>
      </c>
    </row>
    <row r="103" spans="1:24" x14ac:dyDescent="0.3">
      <c r="A103" s="8">
        <v>102</v>
      </c>
      <c r="B103" s="4" t="s">
        <v>448</v>
      </c>
      <c r="C103" s="4" t="str">
        <v>DR/PUN/24-25/56036432</v>
      </c>
      <c r="D103" s="4" t="s">
        <v>449</v>
      </c>
      <c r="E103" s="4" t="s">
        <v>122</v>
      </c>
      <c r="F103" s="4" t="s">
        <v>26</v>
      </c>
      <c r="G103" s="4" t="s">
        <v>450</v>
      </c>
      <c r="H103" s="4" t="s">
        <v>195</v>
      </c>
      <c r="I103" s="9">
        <v>1350</v>
      </c>
      <c r="J103" s="9">
        <v>155</v>
      </c>
      <c r="K103" s="9">
        <v>180.6</v>
      </c>
      <c r="L103" s="9">
        <v>1685.6</v>
      </c>
      <c r="M103" s="4" t="s">
        <v>299</v>
      </c>
      <c r="N103" s="4" t="s">
        <v>451</v>
      </c>
      <c r="O103" s="10">
        <v>919765495078</v>
      </c>
      <c r="P103" s="6">
        <v>1012.5</v>
      </c>
      <c r="Q103" s="6">
        <f t="shared" si="4"/>
        <v>155</v>
      </c>
      <c r="R103" s="6">
        <v>70.05</v>
      </c>
      <c r="S103" s="6">
        <f t="shared" si="5"/>
        <v>70.05</v>
      </c>
      <c r="T103" s="9">
        <v>0</v>
      </c>
      <c r="U103" s="6">
        <f t="shared" si="6"/>
        <v>140.1</v>
      </c>
      <c r="V103" s="6">
        <f t="shared" si="7"/>
        <v>1307.5999999999999</v>
      </c>
      <c r="W103" s="2" t="s">
        <v>461</v>
      </c>
      <c r="X103" s="3">
        <v>45747</v>
      </c>
    </row>
    <row r="104" spans="1:24" x14ac:dyDescent="0.3">
      <c r="A104" s="5">
        <v>103</v>
      </c>
      <c r="B104" s="2" t="s">
        <v>452</v>
      </c>
      <c r="C104" s="2" t="str">
        <v>DR/PUN/24-25/56036627</v>
      </c>
      <c r="D104" s="2" t="s">
        <v>453</v>
      </c>
      <c r="E104" s="2" t="s">
        <v>454</v>
      </c>
      <c r="F104" s="2" t="s">
        <v>26</v>
      </c>
      <c r="G104" s="2" t="s">
        <v>455</v>
      </c>
      <c r="H104" s="2" t="s">
        <v>456</v>
      </c>
      <c r="I104" s="6">
        <v>7500</v>
      </c>
      <c r="J104" s="6">
        <v>640</v>
      </c>
      <c r="K104" s="6">
        <v>976.8</v>
      </c>
      <c r="L104" s="6">
        <v>9116.7999999999993</v>
      </c>
      <c r="M104" s="2" t="s">
        <v>457</v>
      </c>
      <c r="N104" s="2" t="s">
        <v>110</v>
      </c>
      <c r="O104" s="7">
        <v>918446514737</v>
      </c>
      <c r="P104" s="6">
        <v>5625</v>
      </c>
      <c r="Q104" s="6">
        <f t="shared" si="4"/>
        <v>640</v>
      </c>
      <c r="R104" s="6">
        <v>375.9</v>
      </c>
      <c r="S104" s="6">
        <f t="shared" si="5"/>
        <v>375.9</v>
      </c>
      <c r="T104" s="6">
        <v>0</v>
      </c>
      <c r="U104" s="6">
        <f t="shared" si="6"/>
        <v>751.8</v>
      </c>
      <c r="V104" s="6">
        <f t="shared" si="7"/>
        <v>7016.8</v>
      </c>
      <c r="W104" s="2" t="s">
        <v>461</v>
      </c>
      <c r="X104" s="3">
        <v>45747</v>
      </c>
    </row>
    <row r="105" spans="1:24" x14ac:dyDescent="0.3">
      <c r="A105" s="8">
        <v>104</v>
      </c>
      <c r="B105" s="4" t="s">
        <v>458</v>
      </c>
      <c r="C105" s="4" t="str">
        <v>DR/PUN/24-25/56036743</v>
      </c>
      <c r="D105" s="4" t="s">
        <v>459</v>
      </c>
      <c r="E105" s="4" t="s">
        <v>181</v>
      </c>
      <c r="F105" s="4" t="s">
        <v>26</v>
      </c>
      <c r="G105" s="4" t="s">
        <v>460</v>
      </c>
      <c r="H105" s="4" t="s">
        <v>55</v>
      </c>
      <c r="I105" s="9">
        <v>2476</v>
      </c>
      <c r="J105" s="9">
        <v>0</v>
      </c>
      <c r="K105" s="9">
        <v>297.12</v>
      </c>
      <c r="L105" s="9">
        <v>2773.12</v>
      </c>
      <c r="M105" s="4" t="s">
        <v>29</v>
      </c>
      <c r="N105" s="4" t="s">
        <v>426</v>
      </c>
      <c r="O105" s="10">
        <v>919657463001</v>
      </c>
      <c r="P105" s="6">
        <v>1857</v>
      </c>
      <c r="Q105" s="6">
        <f t="shared" si="4"/>
        <v>0</v>
      </c>
      <c r="R105" s="6">
        <v>111.42</v>
      </c>
      <c r="S105" s="6">
        <f t="shared" si="5"/>
        <v>111.42</v>
      </c>
      <c r="T105" s="9">
        <v>0</v>
      </c>
      <c r="U105" s="6">
        <f t="shared" si="6"/>
        <v>222.84</v>
      </c>
      <c r="V105" s="6">
        <f t="shared" si="7"/>
        <v>2079.84</v>
      </c>
      <c r="W105" s="2" t="s">
        <v>461</v>
      </c>
      <c r="X105" s="3">
        <v>45747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2025-05-11T03:57:08Z</dcterms:created>
  <dcterms:modified xsi:type="dcterms:W3CDTF">2025-05-11T04:02:18Z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2025-05-11T03:57:08Z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aad88c78-b2d9-4bcd-9451-8d6790b391a4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