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ravan.Sharma\Desktop\"/>
    </mc:Choice>
  </mc:AlternateContent>
  <bookViews>
    <workbookView xWindow="0" yWindow="0" windowWidth="19200" windowHeight="6930"/>
  </bookViews>
  <sheets>
    <sheet name="Sheet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W8" i="1" l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<sst xmlns="http://schemas.openxmlformats.org/spreadsheetml/2006/main" count="135" uniqueCount="113">
  <si>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</si>
  <si>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</si>
  <si>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</si>
  <si>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</si>
  <si>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</si>
  <si>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</si>
  <si>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</si>
  <si>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</si>
  <si>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</si>
  <si>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</si>
  <si>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</si>
  <si>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</si>
  <si>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</si>
  <si>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</si>
  <si>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</si>
  <si>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</si>
  <si>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</si>
  <si>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</si>
  <si>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</si>
  <si>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</si>
  <si>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</si>
  <si>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</si>
  <si>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</si>
  <si>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PUNIA TRAVELEAZE PRIVATE LIMITED</t>
  </si>
  <si>
    <t>G/G : 8/80</t>
  </si>
  <si>
    <t>100</t>
  </si>
  <si>
    <t>0</t>
  </si>
  <si>
    <t>HR55AF2862</t>
  </si>
  <si>
    <t>RAMSHAY</t>
  </si>
  <si>
    <t>220</t>
  </si>
  <si>
    <t>SAP LABS INDIA PRIVATE LIMITED</t>
  </si>
  <si>
    <t>P/P : 12/120</t>
  </si>
  <si>
    <t>3838</t>
  </si>
  <si>
    <t>18</t>
  </si>
  <si>
    <t>DR/DEL/23-24/26058831</t>
  </si>
  <si>
    <t>CDEL24/026026918</t>
  </si>
  <si>
    <t>EMCURE PHARMACEUTICALS LIMITED</t>
  </si>
  <si>
    <t>Ajay Solanki, Digvijaysinh Parmar,  Sandeepkumar Patel &amp; Jignesh Desai</t>
  </si>
  <si>
    <t>4940</t>
  </si>
  <si>
    <t>604.8</t>
  </si>
  <si>
    <t>5644.8</t>
  </si>
  <si>
    <t>HR55AL7926</t>
  </si>
  <si>
    <t>TALWINDER</t>
  </si>
  <si>
    <t>+918800641325</t>
  </si>
  <si>
    <t>19</t>
  </si>
  <si>
    <t>DR/DEL/23-24/26059447</t>
  </si>
  <si>
    <t>CIHR24/020000761</t>
  </si>
  <si>
    <t>Arvind Garg</t>
  </si>
  <si>
    <t>486.96</t>
  </si>
  <si>
    <t>4544.96</t>
  </si>
  <si>
    <t>HR55AG9970</t>
  </si>
  <si>
    <t>SHYAM  KUMAR</t>
  </si>
  <si>
    <t>+919818015564</t>
  </si>
  <si>
    <t>20</t>
  </si>
  <si>
    <t>DR/DEL/23-24/26059306</t>
  </si>
  <si>
    <t>CIHR24/020000569</t>
  </si>
  <si>
    <t>ICICI BANK LIMITED</t>
  </si>
  <si>
    <t>Mr SUMIT MEHROTRA</t>
  </si>
  <si>
    <t>G/G : 4/40</t>
  </si>
  <si>
    <t>2528</t>
  </si>
  <si>
    <t>329.76</t>
  </si>
  <si>
    <t>3077.76</t>
  </si>
  <si>
    <t>+918103402932</t>
  </si>
  <si>
    <t>21</t>
  </si>
  <si>
    <t>DR/DEL/23-24/26058765</t>
  </si>
  <si>
    <t>CIHR24/020000560</t>
  </si>
  <si>
    <t>EMBASSY SERVICES PRIVATE LIMITED</t>
  </si>
  <si>
    <t>Ms. Yogini Pradeep Lala</t>
  </si>
  <si>
    <t>1832</t>
  </si>
  <si>
    <t>60</t>
  </si>
  <si>
    <t>227.04</t>
  </si>
  <si>
    <t>2119.04</t>
  </si>
  <si>
    <t>DL1NA3239</t>
  </si>
  <si>
    <t>CHANDAN</t>
  </si>
  <si>
    <t>+919382894723</t>
  </si>
  <si>
    <t>22</t>
  </si>
  <si>
    <t>DR/DEL/23-24/26059456</t>
  </si>
  <si>
    <t>CDEL24/026028282</t>
  </si>
  <si>
    <t>NEUTRAL GLASS &amp; ALLIED INDUSTRIES PRIVATE LIMITED</t>
  </si>
  <si>
    <t>Hafiz</t>
  </si>
  <si>
    <t>4872</t>
  </si>
  <si>
    <t>120</t>
  </si>
  <si>
    <t>599.04</t>
  </si>
  <si>
    <t>5591.04</t>
  </si>
  <si>
    <t>HR55AL8809</t>
  </si>
  <si>
    <t>SAMAR</t>
  </si>
  <si>
    <t>+919650692432</t>
  </si>
  <si>
    <t>23</t>
  </si>
  <si>
    <t>DR/DEL/23-24/26058150</t>
  </si>
  <si>
    <t>CDEL24/026028283</t>
  </si>
  <si>
    <t>FCM TRAVEL SOLUTIONS (INDIA) PRIVATE LIMITED</t>
  </si>
  <si>
    <t>Mr Arvind Deshmukh</t>
  </si>
  <si>
    <t>4680</t>
  </si>
  <si>
    <t>920</t>
  </si>
  <si>
    <t>672</t>
  </si>
  <si>
    <t>6272</t>
  </si>
  <si>
    <t>HR55AL8596</t>
  </si>
  <si>
    <t>RAMESH</t>
  </si>
  <si>
    <t>+918448519782</t>
  </si>
  <si>
    <t>24</t>
  </si>
  <si>
    <t>DR/DEL/23-24/26059046</t>
  </si>
  <si>
    <t>CDEL24/026028284</t>
  </si>
  <si>
    <t>AGILITAS SPORTS PRIVATE LIMITED</t>
  </si>
  <si>
    <t>Jeremy</t>
  </si>
  <si>
    <t>6320</t>
  </si>
  <si>
    <t>1050</t>
  </si>
  <si>
    <t>884.4</t>
  </si>
  <si>
    <t>8254.4</t>
  </si>
  <si>
    <t>HR55AL3205</t>
  </si>
  <si>
    <t>PRADEEP</t>
  </si>
  <si>
    <t>+917983783160</t>
  </si>
  <si>
    <t>PH/23-24/1538</t>
  </si>
  <si>
    <t>PH/23-24/1640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</si>
</sst>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GURGAON\RAC\Shravan%20Sharma\OM\Orix%20Info%2023-24\Adhoc%20Vendor%20Payment\Puniya%20Traveleaze%20Pvt%20Lt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p-2023"/>
      <sheetName val="Oct-2023"/>
      <sheetName val="Nov-2023"/>
      <sheetName val="Dec-2023"/>
      <sheetName val="Sheet2"/>
      <sheetName val="March-2024"/>
    </sheetNames>
    <sheetDataSet>
      <sheetData sheetId="0"/>
      <sheetData sheetId="1"/>
      <sheetData sheetId="2"/>
      <sheetData sheetId="3">
        <row r="1">
          <cell r="B1" t="str">
            <v>RA No</v>
          </cell>
          <cell r="C1" t="str">
            <v>Booked Model Name</v>
          </cell>
          <cell r="D1" t="str">
            <v>Car No</v>
          </cell>
          <cell r="E1" t="str">
            <v>Package Type</v>
          </cell>
          <cell r="F1" t="str">
            <v>BILLING K.M</v>
          </cell>
          <cell r="G1" t="str">
            <v>Billing Hrs</v>
          </cell>
          <cell r="H1" t="str">
            <v>Rate Extra Km</v>
          </cell>
          <cell r="I1" t="str">
            <v>Extra Hour</v>
          </cell>
          <cell r="J1" t="str">
            <v>Package</v>
          </cell>
          <cell r="K1" t="str">
            <v>Extra Km</v>
          </cell>
          <cell r="L1" t="str">
            <v>Extra Hour</v>
          </cell>
          <cell r="M1" t="str">
            <v>Extra Km Amount</v>
          </cell>
          <cell r="N1" t="str">
            <v>Extra Hour Amount</v>
          </cell>
          <cell r="O1" t="str">
            <v>Outstation Charges</v>
          </cell>
          <cell r="P1" t="str">
            <v>Vendor bill Basic</v>
          </cell>
          <cell r="Q1" t="str">
            <v>SGST</v>
          </cell>
          <cell r="R1" t="str">
            <v>gst</v>
          </cell>
          <cell r="S1" t="str">
            <v>Parking</v>
          </cell>
          <cell r="T1" t="str">
            <v>Total Vendor Billing</v>
          </cell>
          <cell r="U1" t="str">
            <v>Duty Date</v>
          </cell>
          <cell r="V1" t="str">
            <v>Orix Basic</v>
          </cell>
          <cell r="W1" t="str">
            <v xml:space="preserve">Profit </v>
          </cell>
          <cell r="X1" t="str">
            <v>Profit %</v>
          </cell>
          <cell r="Y1" t="str">
            <v>Orix Bill Km</v>
          </cell>
          <cell r="AA1" t="str">
            <v>Vendor Basic</v>
          </cell>
          <cell r="AB1" t="str">
            <v>Vendor parking</v>
          </cell>
        </row>
        <row r="2">
          <cell r="B2" t="str">
            <v>DR/DEL/23-24/26058150</v>
          </cell>
          <cell r="C2" t="str">
            <v>INNOVA CRYSTA</v>
          </cell>
          <cell r="D2" t="str">
            <v>PUNIA TRAVELEAZE PRIVATE LIMITED - HR55AL8596</v>
          </cell>
          <cell r="E2" t="str">
            <v>G/G : 8/80</v>
          </cell>
          <cell r="F2">
            <v>96</v>
          </cell>
          <cell r="G2">
            <v>12</v>
          </cell>
          <cell r="H2">
            <v>25</v>
          </cell>
          <cell r="I2">
            <v>250</v>
          </cell>
          <cell r="J2">
            <v>2500</v>
          </cell>
          <cell r="K2">
            <v>16</v>
          </cell>
          <cell r="L2">
            <v>4</v>
          </cell>
          <cell r="M2">
            <v>400</v>
          </cell>
          <cell r="N2">
            <v>1000</v>
          </cell>
          <cell r="O2">
            <v>0</v>
          </cell>
          <cell r="P2">
            <v>3900</v>
          </cell>
          <cell r="Q2">
            <v>289.2</v>
          </cell>
          <cell r="R2">
            <v>289.2</v>
          </cell>
          <cell r="S2">
            <v>920</v>
          </cell>
          <cell r="T2">
            <v>5398.4</v>
          </cell>
          <cell r="U2" t="str">
            <v>01-Dec-2023 10:30</v>
          </cell>
          <cell r="V2">
            <v>4680</v>
          </cell>
          <cell r="W2">
            <v>780</v>
          </cell>
          <cell r="X2">
            <v>16.666666666666664</v>
          </cell>
          <cell r="Y2">
            <v>4795</v>
          </cell>
          <cell r="Z2" t="str">
            <v>FCM TRAVEL SOLUTIONS (INDIA) PRIVATE LIMITED</v>
          </cell>
          <cell r="AB2">
            <v>1020</v>
          </cell>
          <cell r="AC2" t="str">
            <v>PH/23-24/1640</v>
          </cell>
          <cell r="AD2">
            <v>3775</v>
          </cell>
          <cell r="AE2">
            <v>1020</v>
          </cell>
          <cell r="AF2">
            <v>287.7</v>
          </cell>
          <cell r="AG2">
            <v>287.7</v>
          </cell>
          <cell r="AH2">
            <v>5370.4</v>
          </cell>
          <cell r="AI2">
            <v>45274</v>
          </cell>
        </row>
        <row r="3">
          <cell r="B3" t="str">
            <v>DR/DEL/23-24/26059456</v>
          </cell>
          <cell r="C3" t="str">
            <v>INNOVA CRYSTA</v>
          </cell>
          <cell r="D3" t="str">
            <v>PUNIA TRAVELEAZE PRIVATE LIMITED - HR55AL8809</v>
          </cell>
          <cell r="E3" t="str">
            <v>G/G : 8/80</v>
          </cell>
          <cell r="F3">
            <v>82</v>
          </cell>
          <cell r="G3">
            <v>12</v>
          </cell>
          <cell r="H3">
            <v>25</v>
          </cell>
          <cell r="I3">
            <v>250</v>
          </cell>
          <cell r="J3">
            <v>2500</v>
          </cell>
          <cell r="K3">
            <v>2</v>
          </cell>
          <cell r="L3">
            <v>4</v>
          </cell>
          <cell r="M3">
            <v>50</v>
          </cell>
          <cell r="N3">
            <v>1000</v>
          </cell>
          <cell r="O3">
            <v>0</v>
          </cell>
          <cell r="P3">
            <v>3550</v>
          </cell>
          <cell r="Q3">
            <v>220.2</v>
          </cell>
          <cell r="R3">
            <v>220.2</v>
          </cell>
          <cell r="S3">
            <v>120</v>
          </cell>
          <cell r="T3">
            <v>4110.3999999999996</v>
          </cell>
          <cell r="U3" t="str">
            <v>01-Dec-2023 09:30</v>
          </cell>
          <cell r="V3">
            <v>4872</v>
          </cell>
          <cell r="W3">
            <v>1322</v>
          </cell>
          <cell r="X3">
            <v>27.134646962233166</v>
          </cell>
          <cell r="Y3">
            <v>3795</v>
          </cell>
          <cell r="Z3" t="str">
            <v>NEUTRAL GLASS &amp; ALLIED INDUSTRIES PRIVATE LIMITED (MUM)</v>
          </cell>
          <cell r="AB3">
            <v>120</v>
          </cell>
          <cell r="AC3" t="str">
            <v>PH/23-24/1640</v>
          </cell>
          <cell r="AD3">
            <v>3675</v>
          </cell>
          <cell r="AE3">
            <v>120</v>
          </cell>
          <cell r="AF3">
            <v>227.7</v>
          </cell>
          <cell r="AG3">
            <v>227.7</v>
          </cell>
          <cell r="AH3">
            <v>4250.3999999999996</v>
          </cell>
          <cell r="AI3">
            <v>45274</v>
          </cell>
        </row>
        <row r="4">
          <cell r="B4" t="str">
            <v>DR/DEL/23-24/26059306</v>
          </cell>
          <cell r="C4" t="str">
            <v>INNOVA CRYSTA</v>
          </cell>
          <cell r="D4" t="str">
            <v>PUNIA TRAVELEAZE PRIVATE LIMITED - HR55AF2862</v>
          </cell>
          <cell r="E4" t="str">
            <v>G/G : 4/40</v>
          </cell>
          <cell r="F4">
            <v>56</v>
          </cell>
          <cell r="G4">
            <v>3</v>
          </cell>
          <cell r="H4">
            <v>25</v>
          </cell>
          <cell r="I4">
            <v>250</v>
          </cell>
          <cell r="J4">
            <v>1700</v>
          </cell>
          <cell r="K4">
            <v>16</v>
          </cell>
          <cell r="L4">
            <v>0</v>
          </cell>
          <cell r="M4">
            <v>400</v>
          </cell>
          <cell r="N4">
            <v>0</v>
          </cell>
          <cell r="O4">
            <v>0</v>
          </cell>
          <cell r="P4">
            <v>2100</v>
          </cell>
          <cell r="Q4">
            <v>139.19999999999999</v>
          </cell>
          <cell r="R4">
            <v>139.19999999999999</v>
          </cell>
          <cell r="S4">
            <v>220</v>
          </cell>
          <cell r="T4">
            <v>2598.3999999999996</v>
          </cell>
          <cell r="U4" t="str">
            <v>01-Dec-2023 09:00</v>
          </cell>
          <cell r="V4">
            <v>2528</v>
          </cell>
          <cell r="W4">
            <v>428</v>
          </cell>
          <cell r="X4">
            <v>16.930379746835442</v>
          </cell>
          <cell r="Y4">
            <v>2450</v>
          </cell>
          <cell r="Z4" t="str">
            <v>ICICI BANK LIMITED (MUM)</v>
          </cell>
          <cell r="AB4">
            <v>350</v>
          </cell>
          <cell r="AC4" t="str">
            <v>PH/23-24/1640</v>
          </cell>
          <cell r="AD4">
            <v>2100</v>
          </cell>
          <cell r="AE4">
            <v>350</v>
          </cell>
          <cell r="AF4">
            <v>147</v>
          </cell>
          <cell r="AG4">
            <v>147</v>
          </cell>
          <cell r="AH4">
            <v>2744</v>
          </cell>
          <cell r="AI4">
            <v>45274</v>
          </cell>
        </row>
        <row r="5">
          <cell r="B5" t="str">
            <v>DR/DEL/23-24/26058765</v>
          </cell>
          <cell r="C5" t="str">
            <v>SWIFT DZIRE</v>
          </cell>
          <cell r="D5" t="str">
            <v>PUNIA TRAVELEAZE PRIVATE LIMITED - DL1NA3239</v>
          </cell>
          <cell r="E5" t="str">
            <v>G/G : 4/40</v>
          </cell>
          <cell r="F5">
            <v>58</v>
          </cell>
          <cell r="G5">
            <v>4</v>
          </cell>
          <cell r="H5">
            <v>15</v>
          </cell>
          <cell r="I5">
            <v>150</v>
          </cell>
          <cell r="J5">
            <v>900</v>
          </cell>
          <cell r="K5">
            <v>18</v>
          </cell>
          <cell r="L5">
            <v>0</v>
          </cell>
          <cell r="M5">
            <v>270</v>
          </cell>
          <cell r="N5">
            <v>0</v>
          </cell>
          <cell r="O5">
            <v>0</v>
          </cell>
          <cell r="P5">
            <v>1170</v>
          </cell>
          <cell r="Q5">
            <v>73.8</v>
          </cell>
          <cell r="R5">
            <v>73.8</v>
          </cell>
          <cell r="S5">
            <v>60</v>
          </cell>
          <cell r="T5">
            <v>1377.6</v>
          </cell>
          <cell r="U5" t="str">
            <v>01-Dec-2023 09:00</v>
          </cell>
          <cell r="V5">
            <v>1832</v>
          </cell>
          <cell r="W5">
            <v>662</v>
          </cell>
          <cell r="X5">
            <v>36.135371179039296</v>
          </cell>
          <cell r="Y5">
            <v>1330</v>
          </cell>
          <cell r="Z5" t="str">
            <v>EMBASSY SERVICES PRIVATE LIMITED (BANGALORE)</v>
          </cell>
          <cell r="AB5">
            <v>160</v>
          </cell>
          <cell r="AC5" t="str">
            <v>PH/23-24/1640</v>
          </cell>
          <cell r="AD5">
            <v>1170</v>
          </cell>
          <cell r="AE5">
            <v>160</v>
          </cell>
          <cell r="AF5">
            <v>79.8</v>
          </cell>
          <cell r="AG5">
            <v>79.8</v>
          </cell>
          <cell r="AH5">
            <v>1489.6</v>
          </cell>
          <cell r="AI5">
            <v>45274</v>
          </cell>
        </row>
        <row r="6">
          <cell r="B6" t="str">
            <v>DR/DEL/23-24/26059046</v>
          </cell>
          <cell r="C6" t="str">
            <v>INNOVA CRYSTA</v>
          </cell>
          <cell r="D6" t="str">
            <v>PUNIA TRAVELEAZE PRIVATE LIMITED - HR55AL3205</v>
          </cell>
          <cell r="E6" t="str">
            <v>G/G : 8/80</v>
          </cell>
          <cell r="F6">
            <v>112</v>
          </cell>
          <cell r="G6">
            <v>12</v>
          </cell>
          <cell r="H6">
            <v>25</v>
          </cell>
          <cell r="I6">
            <v>250</v>
          </cell>
          <cell r="J6">
            <v>2500</v>
          </cell>
          <cell r="K6">
            <v>32</v>
          </cell>
          <cell r="L6">
            <v>4</v>
          </cell>
          <cell r="M6">
            <v>800</v>
          </cell>
          <cell r="N6">
            <v>1000</v>
          </cell>
          <cell r="O6">
            <v>0</v>
          </cell>
          <cell r="P6">
            <v>4300</v>
          </cell>
          <cell r="Q6">
            <v>321</v>
          </cell>
          <cell r="R6">
            <v>321</v>
          </cell>
          <cell r="S6">
            <v>1050</v>
          </cell>
          <cell r="T6">
            <v>5992</v>
          </cell>
          <cell r="U6" t="str">
            <v>01-Dec-2023 10:35</v>
          </cell>
          <cell r="V6">
            <v>6320</v>
          </cell>
          <cell r="W6">
            <v>2020</v>
          </cell>
          <cell r="X6">
            <v>31.962025316455694</v>
          </cell>
          <cell r="Y6">
            <v>5525</v>
          </cell>
          <cell r="Z6" t="str">
            <v>AGILITAS SPORTS PRIVATE LIMITED (BANGALORE)</v>
          </cell>
          <cell r="AB6">
            <v>1350</v>
          </cell>
          <cell r="AC6" t="str">
            <v>PH/23-24/1640</v>
          </cell>
          <cell r="AD6">
            <v>4175</v>
          </cell>
          <cell r="AE6">
            <v>1350</v>
          </cell>
          <cell r="AF6">
            <v>331.5</v>
          </cell>
          <cell r="AG6">
            <v>331.5</v>
          </cell>
          <cell r="AH6">
            <v>6188</v>
          </cell>
          <cell r="AI6">
            <v>45274</v>
          </cell>
        </row>
        <row r="7">
          <cell r="B7" t="str">
            <v>DR/DEL/23-24/26058831</v>
          </cell>
          <cell r="C7" t="str">
            <v>INNOVA</v>
          </cell>
          <cell r="D7" t="str">
            <v>PUNIA TRAVELEAZE PRIVATE LIMITED - HR55AL7926</v>
          </cell>
          <cell r="E7" t="str">
            <v>G/G : 8/80</v>
          </cell>
          <cell r="F7">
            <v>125</v>
          </cell>
          <cell r="G7">
            <v>4</v>
          </cell>
          <cell r="H7">
            <v>25</v>
          </cell>
          <cell r="I7">
            <v>250</v>
          </cell>
          <cell r="J7">
            <v>2500</v>
          </cell>
          <cell r="K7">
            <v>45</v>
          </cell>
          <cell r="L7">
            <v>0</v>
          </cell>
          <cell r="M7">
            <v>1125</v>
          </cell>
          <cell r="N7">
            <v>0</v>
          </cell>
          <cell r="O7">
            <v>0</v>
          </cell>
          <cell r="P7">
            <v>3625</v>
          </cell>
          <cell r="Q7">
            <v>223.5</v>
          </cell>
          <cell r="R7">
            <v>223.5</v>
          </cell>
          <cell r="S7">
            <v>100</v>
          </cell>
          <cell r="T7">
            <v>4172</v>
          </cell>
          <cell r="U7" t="str">
            <v>29-Nov-2023 15:30</v>
          </cell>
          <cell r="V7">
            <v>4940</v>
          </cell>
          <cell r="W7">
            <v>1315</v>
          </cell>
          <cell r="X7">
            <v>26.619433198380566</v>
          </cell>
          <cell r="Y7">
            <v>3575</v>
          </cell>
          <cell r="Z7" t="str">
            <v>EMCURE PHARMACEUTICALS LIMITED</v>
          </cell>
          <cell r="AB7">
            <v>100</v>
          </cell>
          <cell r="AC7" t="str">
            <v>PH/23-24/1538</v>
          </cell>
          <cell r="AD7">
            <v>3475</v>
          </cell>
          <cell r="AE7">
            <v>100</v>
          </cell>
          <cell r="AF7">
            <v>214.5</v>
          </cell>
          <cell r="AG7">
            <v>214.5</v>
          </cell>
          <cell r="AH7">
            <v>4004</v>
          </cell>
          <cell r="AI7">
            <v>45262</v>
          </cell>
        </row>
        <row r="8">
          <cell r="B8" t="str">
            <v>DR/DEL/23-24/26059447</v>
          </cell>
          <cell r="C8" t="str">
            <v>SWIFT DZIRE</v>
          </cell>
          <cell r="D8" t="str">
            <v>PUNIA TRAVELEAZE PRIVATE LIMITED - HR55AG9970</v>
          </cell>
          <cell r="E8" t="str">
            <v>G/G : 8/80</v>
          </cell>
          <cell r="F8">
            <v>108</v>
          </cell>
          <cell r="G8">
            <v>16</v>
          </cell>
          <cell r="H8">
            <v>15</v>
          </cell>
          <cell r="I8">
            <v>150</v>
          </cell>
          <cell r="J8">
            <v>1500</v>
          </cell>
          <cell r="K8">
            <v>28</v>
          </cell>
          <cell r="L8">
            <v>8</v>
          </cell>
          <cell r="M8">
            <v>420</v>
          </cell>
          <cell r="N8">
            <v>1200</v>
          </cell>
          <cell r="O8">
            <v>0</v>
          </cell>
          <cell r="P8">
            <v>3120</v>
          </cell>
          <cell r="Q8">
            <v>200.4</v>
          </cell>
          <cell r="R8">
            <v>200.4</v>
          </cell>
          <cell r="S8">
            <v>220</v>
          </cell>
          <cell r="T8">
            <v>3740.8</v>
          </cell>
          <cell r="U8" t="str">
            <v>01-Dec-2023 08:00</v>
          </cell>
          <cell r="V8">
            <v>3838</v>
          </cell>
          <cell r="W8">
            <v>718</v>
          </cell>
          <cell r="X8">
            <v>18.707660239708183</v>
          </cell>
          <cell r="Y8">
            <v>3665</v>
          </cell>
          <cell r="Z8" t="str">
            <v>SAP LABS INDIA PRIVATE LIMITED (BANGALORE)</v>
          </cell>
          <cell r="AB8">
            <v>220</v>
          </cell>
          <cell r="AC8" t="str">
            <v>PH/23-24/1640</v>
          </cell>
          <cell r="AD8">
            <v>3445</v>
          </cell>
          <cell r="AE8">
            <v>220</v>
          </cell>
          <cell r="AF8">
            <v>219.9</v>
          </cell>
          <cell r="AG8">
            <v>219.9</v>
          </cell>
          <cell r="AH8">
            <v>4104.8</v>
          </cell>
          <cell r="AI8">
            <v>45274</v>
          </cell>
        </row>
        <row r="9">
          <cell r="J9">
            <v>14100</v>
          </cell>
          <cell r="M9">
            <v>3465</v>
          </cell>
          <cell r="N9">
            <v>4200</v>
          </cell>
          <cell r="O9">
            <v>0</v>
          </cell>
          <cell r="P9">
            <v>21765</v>
          </cell>
          <cell r="Q9">
            <v>1467.3</v>
          </cell>
          <cell r="R9">
            <v>1467.3</v>
          </cell>
          <cell r="S9">
            <v>2690</v>
          </cell>
          <cell r="T9">
            <v>27389.599999999999</v>
          </cell>
          <cell r="V9">
            <v>29010</v>
          </cell>
          <cell r="W9">
            <v>7245</v>
          </cell>
          <cell r="X9">
            <v>24.9741468459152</v>
          </cell>
          <cell r="Y9">
            <v>25135</v>
          </cell>
          <cell r="AB9">
            <v>3320</v>
          </cell>
          <cell r="AD9">
            <v>21815</v>
          </cell>
          <cell r="AE9">
            <v>3320</v>
          </cell>
          <cell r="AF9">
            <v>1508.1</v>
          </cell>
          <cell r="AG9">
            <v>1508.1</v>
          </cell>
          <cell r="AH9">
            <v>28151.200000000001</v>
          </cell>
        </row>
        <row r="11">
          <cell r="P11">
            <v>21815</v>
          </cell>
          <cell r="Q11">
            <v>1508</v>
          </cell>
          <cell r="R11">
            <v>1508</v>
          </cell>
          <cell r="S11">
            <v>3320</v>
          </cell>
          <cell r="T11">
            <v>28151</v>
          </cell>
        </row>
        <row r="12">
          <cell r="P12">
            <v>50</v>
          </cell>
          <cell r="Q12">
            <v>40.700000000000045</v>
          </cell>
          <cell r="R12">
            <v>40.700000000000045</v>
          </cell>
          <cell r="S12">
            <v>630</v>
          </cell>
          <cell r="T12">
            <v>761.40000000000146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1" workbookViewId="0">
      <selection activeCell="V14" sqref="V14"/>
    </sheetView>
  </sheetViews>
  <sheetFormatPr defaultRowHeight="14.5" x14ac:dyDescent="0.35"/>
  <cols>
    <col min="1" max="1" width="9.08984375" bestFit="1" customWidth="1"/>
    <col min="2" max="3" width="27.26953125" bestFit="1" customWidth="1"/>
    <col min="4" max="5" width="32.7265625" bestFit="1" customWidth="1"/>
    <col min="6" max="6" width="27.26953125" bestFit="1" customWidth="1"/>
    <col min="7" max="7" width="23.6328125" bestFit="1" customWidth="1"/>
    <col min="8" max="13" width="18.1796875" bestFit="1" customWidth="1"/>
    <col min="14" max="14" width="21.81640625" bestFit="1" customWidth="1"/>
    <col min="15" max="20" width="23.6328125" bestFit="1" customWidth="1"/>
    <col min="21" max="21" width="18.1796875" bestFit="1" customWidth="1"/>
    <col min="22" max="23" width="21.81640625" bestFit="1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35">
      <c r="A2" s="5" t="s">
        <v>33</v>
      </c>
      <c r="B2" s="6" t="s">
        <v>34</v>
      </c>
      <c r="C2" s="6" t="s">
        <v>35</v>
      </c>
      <c r="D2" s="6" t="s">
        <v>36</v>
      </c>
      <c r="E2" s="6" t="s">
        <v>23</v>
      </c>
      <c r="F2" s="6" t="s">
        <v>37</v>
      </c>
      <c r="G2" s="6" t="s">
        <v>24</v>
      </c>
      <c r="H2" s="7" t="s">
        <v>38</v>
      </c>
      <c r="I2" s="7" t="s">
        <v>25</v>
      </c>
      <c r="J2" s="7" t="s">
        <v>39</v>
      </c>
      <c r="K2" s="7" t="s">
        <v>40</v>
      </c>
      <c r="L2" s="6" t="s">
        <v>41</v>
      </c>
      <c r="M2" s="6" t="s">
        <v>42</v>
      </c>
      <c r="N2" s="6" t="s">
        <v>43</v>
      </c>
      <c r="O2" s="4">
        <v>3475</v>
      </c>
      <c r="P2" s="7">
        <v>100</v>
      </c>
      <c r="Q2" s="7">
        <v>214.5</v>
      </c>
      <c r="R2" s="7">
        <v>214.5</v>
      </c>
      <c r="S2" s="7" t="s">
        <v>26</v>
      </c>
      <c r="T2" s="7">
        <v>429</v>
      </c>
      <c r="U2" s="7">
        <v>4004</v>
      </c>
      <c r="V2" s="6" t="s">
        <v>111</v>
      </c>
      <c r="W2" s="8">
        <f>VLOOKUP(B2,'[1]Dec-2023'!$B:$AI,34,0)</f>
        <v>45262</v>
      </c>
    </row>
    <row r="3" spans="1:23" x14ac:dyDescent="0.35">
      <c r="A3" s="2" t="s">
        <v>44</v>
      </c>
      <c r="B3" s="3" t="s">
        <v>45</v>
      </c>
      <c r="C3" s="3" t="s">
        <v>46</v>
      </c>
      <c r="D3" s="3" t="s">
        <v>30</v>
      </c>
      <c r="E3" s="3" t="s">
        <v>23</v>
      </c>
      <c r="F3" s="3" t="s">
        <v>47</v>
      </c>
      <c r="G3" s="3" t="s">
        <v>31</v>
      </c>
      <c r="H3" s="4" t="s">
        <v>32</v>
      </c>
      <c r="I3" s="4" t="s">
        <v>29</v>
      </c>
      <c r="J3" s="4" t="s">
        <v>48</v>
      </c>
      <c r="K3" s="4" t="s">
        <v>49</v>
      </c>
      <c r="L3" s="3" t="s">
        <v>50</v>
      </c>
      <c r="M3" s="3" t="s">
        <v>51</v>
      </c>
      <c r="N3" s="3" t="s">
        <v>52</v>
      </c>
      <c r="O3" s="4">
        <v>3445</v>
      </c>
      <c r="P3" s="7">
        <v>220</v>
      </c>
      <c r="Q3" s="7">
        <v>219.9</v>
      </c>
      <c r="R3" s="7">
        <v>219.9</v>
      </c>
      <c r="S3" s="4" t="s">
        <v>26</v>
      </c>
      <c r="T3" s="7">
        <v>439.8</v>
      </c>
      <c r="U3" s="7">
        <v>4104.8</v>
      </c>
      <c r="V3" s="6" t="s">
        <v>112</v>
      </c>
      <c r="W3" s="8">
        <f>VLOOKUP(B3,'[1]Dec-2023'!$B:$AI,34,0)</f>
        <v>45274</v>
      </c>
    </row>
    <row r="4" spans="1:23" x14ac:dyDescent="0.35">
      <c r="A4" s="5" t="s">
        <v>53</v>
      </c>
      <c r="B4" s="6" t="s">
        <v>54</v>
      </c>
      <c r="C4" s="6" t="s">
        <v>55</v>
      </c>
      <c r="D4" s="6" t="s">
        <v>56</v>
      </c>
      <c r="E4" s="6" t="s">
        <v>23</v>
      </c>
      <c r="F4" s="6" t="s">
        <v>57</v>
      </c>
      <c r="G4" s="6" t="s">
        <v>58</v>
      </c>
      <c r="H4" s="7" t="s">
        <v>59</v>
      </c>
      <c r="I4" s="7" t="s">
        <v>29</v>
      </c>
      <c r="J4" s="7" t="s">
        <v>60</v>
      </c>
      <c r="K4" s="7" t="s">
        <v>61</v>
      </c>
      <c r="L4" s="6" t="s">
        <v>27</v>
      </c>
      <c r="M4" s="6" t="s">
        <v>28</v>
      </c>
      <c r="N4" s="6" t="s">
        <v>62</v>
      </c>
      <c r="O4" s="4">
        <v>2100</v>
      </c>
      <c r="P4" s="7">
        <v>350</v>
      </c>
      <c r="Q4" s="7">
        <v>147</v>
      </c>
      <c r="R4" s="7">
        <v>147</v>
      </c>
      <c r="S4" s="7" t="s">
        <v>26</v>
      </c>
      <c r="T4" s="7">
        <v>294</v>
      </c>
      <c r="U4" s="7">
        <v>2744</v>
      </c>
      <c r="V4" s="6" t="s">
        <v>112</v>
      </c>
      <c r="W4" s="8">
        <f>VLOOKUP(B4,'[1]Dec-2023'!$B:$AI,34,0)</f>
        <v>45274</v>
      </c>
    </row>
    <row r="5" spans="1:23" x14ac:dyDescent="0.35">
      <c r="A5" s="2" t="s">
        <v>63</v>
      </c>
      <c r="B5" s="3" t="s">
        <v>64</v>
      </c>
      <c r="C5" s="3" t="s">
        <v>65</v>
      </c>
      <c r="D5" s="3" t="s">
        <v>66</v>
      </c>
      <c r="E5" s="3" t="s">
        <v>23</v>
      </c>
      <c r="F5" s="3" t="s">
        <v>67</v>
      </c>
      <c r="G5" s="3" t="s">
        <v>58</v>
      </c>
      <c r="H5" s="4" t="s">
        <v>68</v>
      </c>
      <c r="I5" s="4" t="s">
        <v>69</v>
      </c>
      <c r="J5" s="4" t="s">
        <v>70</v>
      </c>
      <c r="K5" s="4" t="s">
        <v>71</v>
      </c>
      <c r="L5" s="3" t="s">
        <v>72</v>
      </c>
      <c r="M5" s="3" t="s">
        <v>73</v>
      </c>
      <c r="N5" s="3" t="s">
        <v>74</v>
      </c>
      <c r="O5" s="4">
        <v>1170</v>
      </c>
      <c r="P5" s="7">
        <v>160</v>
      </c>
      <c r="Q5" s="7">
        <v>79.8</v>
      </c>
      <c r="R5" s="7">
        <v>79.8</v>
      </c>
      <c r="S5" s="4" t="s">
        <v>26</v>
      </c>
      <c r="T5" s="7">
        <v>159.6</v>
      </c>
      <c r="U5" s="7">
        <v>1489.6</v>
      </c>
      <c r="V5" s="6" t="s">
        <v>112</v>
      </c>
      <c r="W5" s="8">
        <f>VLOOKUP(B5,'[1]Dec-2023'!$B:$AI,34,0)</f>
        <v>45274</v>
      </c>
    </row>
    <row r="6" spans="1:23" x14ac:dyDescent="0.35">
      <c r="A6" s="5" t="s">
        <v>75</v>
      </c>
      <c r="B6" s="6" t="s">
        <v>76</v>
      </c>
      <c r="C6" s="6" t="s">
        <v>77</v>
      </c>
      <c r="D6" s="6" t="s">
        <v>78</v>
      </c>
      <c r="E6" s="6" t="s">
        <v>23</v>
      </c>
      <c r="F6" s="6" t="s">
        <v>79</v>
      </c>
      <c r="G6" s="6" t="s">
        <v>24</v>
      </c>
      <c r="H6" s="7" t="s">
        <v>80</v>
      </c>
      <c r="I6" s="7" t="s">
        <v>81</v>
      </c>
      <c r="J6" s="7" t="s">
        <v>82</v>
      </c>
      <c r="K6" s="7" t="s">
        <v>83</v>
      </c>
      <c r="L6" s="6" t="s">
        <v>84</v>
      </c>
      <c r="M6" s="6" t="s">
        <v>85</v>
      </c>
      <c r="N6" s="6" t="s">
        <v>86</v>
      </c>
      <c r="O6" s="4">
        <v>3675</v>
      </c>
      <c r="P6" s="7">
        <v>120</v>
      </c>
      <c r="Q6" s="7">
        <v>227.7</v>
      </c>
      <c r="R6" s="7">
        <v>227.7</v>
      </c>
      <c r="S6" s="7" t="s">
        <v>26</v>
      </c>
      <c r="T6" s="7">
        <v>455.4</v>
      </c>
      <c r="U6" s="7">
        <v>4250.3999999999996</v>
      </c>
      <c r="V6" s="6" t="s">
        <v>112</v>
      </c>
      <c r="W6" s="8">
        <f>VLOOKUP(B6,'[1]Dec-2023'!$B:$AI,34,0)</f>
        <v>45274</v>
      </c>
    </row>
    <row r="7" spans="1:23" x14ac:dyDescent="0.35">
      <c r="A7" s="2" t="s">
        <v>87</v>
      </c>
      <c r="B7" s="3" t="s">
        <v>88</v>
      </c>
      <c r="C7" s="3" t="s">
        <v>89</v>
      </c>
      <c r="D7" s="3" t="s">
        <v>90</v>
      </c>
      <c r="E7" s="3" t="s">
        <v>23</v>
      </c>
      <c r="F7" s="3" t="s">
        <v>91</v>
      </c>
      <c r="G7" s="3" t="s">
        <v>24</v>
      </c>
      <c r="H7" s="4" t="s">
        <v>92</v>
      </c>
      <c r="I7" s="4" t="s">
        <v>93</v>
      </c>
      <c r="J7" s="4" t="s">
        <v>94</v>
      </c>
      <c r="K7" s="4" t="s">
        <v>95</v>
      </c>
      <c r="L7" s="3" t="s">
        <v>96</v>
      </c>
      <c r="M7" s="3" t="s">
        <v>97</v>
      </c>
      <c r="N7" s="3" t="s">
        <v>98</v>
      </c>
      <c r="O7" s="4">
        <v>3775</v>
      </c>
      <c r="P7" s="7">
        <v>1020</v>
      </c>
      <c r="Q7" s="7">
        <v>287.7</v>
      </c>
      <c r="R7" s="7">
        <v>287.7</v>
      </c>
      <c r="S7" s="4" t="s">
        <v>26</v>
      </c>
      <c r="T7" s="7">
        <v>575.4</v>
      </c>
      <c r="U7" s="7">
        <v>5370.4</v>
      </c>
      <c r="V7" s="6" t="s">
        <v>112</v>
      </c>
      <c r="W7" s="8">
        <f>VLOOKUP(B7,'[1]Dec-2023'!$B:$AI,34,0)</f>
        <v>45274</v>
      </c>
    </row>
    <row r="8" spans="1:23" x14ac:dyDescent="0.35">
      <c r="A8" s="5" t="s">
        <v>99</v>
      </c>
      <c r="B8" s="6" t="s">
        <v>100</v>
      </c>
      <c r="C8" s="6" t="s">
        <v>101</v>
      </c>
      <c r="D8" s="6" t="s">
        <v>102</v>
      </c>
      <c r="E8" s="6" t="s">
        <v>23</v>
      </c>
      <c r="F8" s="6" t="s">
        <v>103</v>
      </c>
      <c r="G8" s="6" t="s">
        <v>24</v>
      </c>
      <c r="H8" s="7" t="s">
        <v>104</v>
      </c>
      <c r="I8" s="7" t="s">
        <v>105</v>
      </c>
      <c r="J8" s="7" t="s">
        <v>106</v>
      </c>
      <c r="K8" s="7" t="s">
        <v>107</v>
      </c>
      <c r="L8" s="6" t="s">
        <v>108</v>
      </c>
      <c r="M8" s="6" t="s">
        <v>109</v>
      </c>
      <c r="N8" s="6" t="s">
        <v>110</v>
      </c>
      <c r="O8" s="4">
        <v>4175</v>
      </c>
      <c r="P8" s="7">
        <v>1350</v>
      </c>
      <c r="Q8" s="7">
        <v>331.5</v>
      </c>
      <c r="R8" s="7">
        <v>331.5</v>
      </c>
      <c r="S8" s="7" t="s">
        <v>26</v>
      </c>
      <c r="T8" s="7">
        <v>663</v>
      </c>
      <c r="U8" s="7">
        <v>6188</v>
      </c>
      <c r="V8" s="6" t="s">
        <v>112</v>
      </c>
      <c r="W8" s="8">
        <f>VLOOKUP(B8,'[1]Dec-2023'!$B:$AI,34,0)</f>
        <v>45274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Sharma</dc:creator>
  <cp:lastModifiedBy>Shravan Sharma</cp:lastModifiedBy>
  <dcterms:created xsi:type="dcterms:W3CDTF">2024-05-10T09:53:41Z</dcterms:created>
  <dcterms:modified xsi:type="dcterms:W3CDTF">2024-05-10T09:53:41Z</dcterms:modified>
</cp:coreProperties>
</file>