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rixcorpindia-my.sharepoint.com/personal/vikas_therade_orixindia_com/Documents/Desktop/"/>
    </mc:Choice>
  </mc:AlternateContent>
  <xr:revisionPtr revIDLastSave="0" documentId="8_{1434B468-76A9-4CAD-B79E-B1629879794E}" xr6:coauthVersionLast="47" xr6:coauthVersionMax="47" xr10:uidLastSave="{00000000-0000-0000-0000-000000000000}"/>
  <bookViews>
    <workbookView xWindow="-110" yWindow="-110" windowWidth="19420" windowHeight="10300" xr2:uid="{6259680D-22D4-4941-9D3F-6470C64A709C}"/>
  </bookViews>
  <sheets>
    <sheet name="Sheet1" sheetId="1" r:id="rId1"/>
  </sheets>
  <externalReferences>
    <externalReference r:id="rId2"/>
  </externalReferences>
  <definedNames>
    <definedName name="_xlnm._FilterDatabase" localSheetId="0" hidden="1">Sheet1!$A$1:$W$273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73" i="1" l="1"/>
  <c r="U273" i="1" s="1"/>
  <c r="T272" i="1"/>
  <c r="U272" i="1" s="1"/>
  <c r="T271" i="1"/>
  <c r="U271" i="1" s="1"/>
  <c r="T270" i="1"/>
  <c r="U270" i="1" s="1"/>
  <c r="T269" i="1"/>
  <c r="U269" i="1" s="1"/>
  <c r="T268" i="1"/>
  <c r="U268" i="1" s="1"/>
  <c r="T267" i="1"/>
  <c r="U267" i="1" s="1"/>
  <c r="T266" i="1"/>
  <c r="U266" i="1" s="1"/>
  <c r="T265" i="1"/>
  <c r="U265" i="1" s="1"/>
  <c r="T264" i="1"/>
  <c r="U264" i="1" s="1"/>
  <c r="T263" i="1"/>
  <c r="U263" i="1" s="1"/>
  <c r="T262" i="1"/>
  <c r="U262" i="1" s="1"/>
  <c r="T261" i="1"/>
  <c r="U261" i="1" s="1"/>
  <c r="T260" i="1"/>
  <c r="U260" i="1" s="1"/>
  <c r="T259" i="1"/>
  <c r="U259" i="1" s="1"/>
  <c r="T258" i="1"/>
  <c r="U258" i="1" s="1"/>
  <c r="T257" i="1"/>
  <c r="U257" i="1" s="1"/>
  <c r="T256" i="1"/>
  <c r="U256" i="1" s="1"/>
  <c r="T255" i="1"/>
  <c r="U255" i="1" s="1"/>
  <c r="T254" i="1"/>
  <c r="U254" i="1" s="1"/>
  <c r="T253" i="1"/>
  <c r="U253" i="1" s="1"/>
  <c r="T252" i="1"/>
  <c r="U252" i="1" s="1"/>
  <c r="T251" i="1"/>
  <c r="U251" i="1" s="1"/>
  <c r="T250" i="1"/>
  <c r="U250" i="1" s="1"/>
  <c r="T249" i="1"/>
  <c r="U249" i="1" s="1"/>
  <c r="T248" i="1"/>
  <c r="U248" i="1" s="1"/>
  <c r="T247" i="1"/>
  <c r="U247" i="1" s="1"/>
  <c r="T246" i="1"/>
  <c r="U246" i="1" s="1"/>
  <c r="T245" i="1"/>
  <c r="U245" i="1" s="1"/>
  <c r="T244" i="1"/>
  <c r="U244" i="1" s="1"/>
  <c r="T243" i="1"/>
  <c r="U243" i="1" s="1"/>
  <c r="T242" i="1"/>
  <c r="U242" i="1" s="1"/>
  <c r="T241" i="1"/>
  <c r="U241" i="1" s="1"/>
  <c r="T240" i="1"/>
  <c r="U240" i="1" s="1"/>
  <c r="T239" i="1"/>
  <c r="U239" i="1" s="1"/>
  <c r="T238" i="1"/>
  <c r="U238" i="1" s="1"/>
  <c r="T237" i="1"/>
  <c r="U237" i="1" s="1"/>
  <c r="T236" i="1"/>
  <c r="U236" i="1" s="1"/>
  <c r="T235" i="1"/>
  <c r="U235" i="1" s="1"/>
  <c r="T234" i="1"/>
  <c r="U234" i="1" s="1"/>
  <c r="T233" i="1"/>
  <c r="U233" i="1" s="1"/>
  <c r="T232" i="1"/>
  <c r="U232" i="1" s="1"/>
  <c r="T231" i="1"/>
  <c r="U231" i="1" s="1"/>
  <c r="T230" i="1"/>
  <c r="U230" i="1" s="1"/>
  <c r="T229" i="1"/>
  <c r="U229" i="1" s="1"/>
  <c r="T228" i="1"/>
  <c r="U228" i="1" s="1"/>
  <c r="T227" i="1"/>
  <c r="U227" i="1" s="1"/>
  <c r="T226" i="1"/>
  <c r="U226" i="1" s="1"/>
  <c r="T225" i="1"/>
  <c r="U225" i="1" s="1"/>
  <c r="T224" i="1"/>
  <c r="U224" i="1" s="1"/>
  <c r="T223" i="1"/>
  <c r="U223" i="1" s="1"/>
  <c r="T222" i="1"/>
  <c r="U222" i="1" s="1"/>
  <c r="T221" i="1"/>
  <c r="U221" i="1" s="1"/>
  <c r="T220" i="1"/>
  <c r="U220" i="1" s="1"/>
  <c r="T219" i="1"/>
  <c r="U219" i="1" s="1"/>
  <c r="T218" i="1"/>
  <c r="U218" i="1" s="1"/>
  <c r="T217" i="1"/>
  <c r="U217" i="1" s="1"/>
  <c r="T216" i="1"/>
  <c r="U216" i="1" s="1"/>
  <c r="T215" i="1"/>
  <c r="U215" i="1" s="1"/>
  <c r="T214" i="1"/>
  <c r="U214" i="1" s="1"/>
  <c r="T213" i="1"/>
  <c r="U213" i="1" s="1"/>
  <c r="T212" i="1"/>
  <c r="U212" i="1" s="1"/>
  <c r="T211" i="1"/>
  <c r="U211" i="1" s="1"/>
  <c r="T210" i="1"/>
  <c r="U210" i="1" s="1"/>
  <c r="T209" i="1"/>
  <c r="U209" i="1" s="1"/>
  <c r="T208" i="1"/>
  <c r="U208" i="1" s="1"/>
  <c r="T207" i="1"/>
  <c r="U207" i="1" s="1"/>
  <c r="T206" i="1"/>
  <c r="U206" i="1" s="1"/>
  <c r="T205" i="1"/>
  <c r="U205" i="1" s="1"/>
  <c r="T204" i="1"/>
  <c r="U204" i="1" s="1"/>
  <c r="T203" i="1"/>
  <c r="U203" i="1" s="1"/>
  <c r="T202" i="1"/>
  <c r="U202" i="1" s="1"/>
  <c r="T201" i="1"/>
  <c r="U201" i="1" s="1"/>
  <c r="T200" i="1"/>
  <c r="U200" i="1" s="1"/>
  <c r="T199" i="1"/>
  <c r="U199" i="1" s="1"/>
  <c r="T198" i="1"/>
  <c r="U198" i="1" s="1"/>
  <c r="T197" i="1"/>
  <c r="U197" i="1" s="1"/>
  <c r="T196" i="1"/>
  <c r="U196" i="1" s="1"/>
  <c r="T195" i="1"/>
  <c r="U195" i="1" s="1"/>
  <c r="T194" i="1"/>
  <c r="U194" i="1" s="1"/>
  <c r="T193" i="1"/>
  <c r="U193" i="1" s="1"/>
  <c r="T192" i="1"/>
  <c r="U192" i="1" s="1"/>
  <c r="T191" i="1"/>
  <c r="U191" i="1" s="1"/>
  <c r="T190" i="1"/>
  <c r="U190" i="1" s="1"/>
  <c r="T189" i="1"/>
  <c r="U189" i="1" s="1"/>
  <c r="T188" i="1"/>
  <c r="U188" i="1" s="1"/>
  <c r="T187" i="1"/>
  <c r="U187" i="1" s="1"/>
  <c r="T186" i="1"/>
  <c r="U186" i="1" s="1"/>
  <c r="T185" i="1"/>
  <c r="U185" i="1" s="1"/>
  <c r="T184" i="1"/>
  <c r="U184" i="1" s="1"/>
  <c r="T183" i="1"/>
  <c r="U183" i="1" s="1"/>
  <c r="T182" i="1"/>
  <c r="U182" i="1" s="1"/>
  <c r="T181" i="1"/>
  <c r="U181" i="1" s="1"/>
  <c r="T180" i="1"/>
  <c r="U180" i="1" s="1"/>
  <c r="T179" i="1"/>
  <c r="U179" i="1" s="1"/>
  <c r="T178" i="1"/>
  <c r="U178" i="1" s="1"/>
  <c r="T177" i="1"/>
  <c r="U177" i="1" s="1"/>
  <c r="T176" i="1"/>
  <c r="U176" i="1" s="1"/>
  <c r="T175" i="1"/>
  <c r="U175" i="1" s="1"/>
  <c r="T174" i="1"/>
  <c r="U174" i="1" s="1"/>
  <c r="T173" i="1"/>
  <c r="U173" i="1" s="1"/>
  <c r="T172" i="1"/>
  <c r="U172" i="1" s="1"/>
  <c r="T171" i="1"/>
  <c r="U171" i="1" s="1"/>
  <c r="T170" i="1"/>
  <c r="U170" i="1" s="1"/>
  <c r="T169" i="1"/>
  <c r="U169" i="1" s="1"/>
  <c r="T168" i="1"/>
  <c r="U168" i="1" s="1"/>
  <c r="T167" i="1"/>
  <c r="U167" i="1" s="1"/>
  <c r="T166" i="1"/>
  <c r="U166" i="1" s="1"/>
  <c r="T165" i="1"/>
  <c r="U165" i="1" s="1"/>
  <c r="T164" i="1"/>
  <c r="U164" i="1" s="1"/>
  <c r="T163" i="1"/>
  <c r="U163" i="1" s="1"/>
  <c r="T162" i="1"/>
  <c r="U162" i="1" s="1"/>
  <c r="T161" i="1"/>
  <c r="U161" i="1" s="1"/>
  <c r="T160" i="1"/>
  <c r="U160" i="1" s="1"/>
  <c r="T159" i="1"/>
  <c r="U159" i="1" s="1"/>
  <c r="T158" i="1"/>
  <c r="U158" i="1" s="1"/>
  <c r="T157" i="1"/>
  <c r="U157" i="1" s="1"/>
  <c r="T156" i="1"/>
  <c r="U156" i="1" s="1"/>
  <c r="T155" i="1"/>
  <c r="U155" i="1" s="1"/>
  <c r="T154" i="1"/>
  <c r="U154" i="1" s="1"/>
  <c r="T153" i="1"/>
  <c r="U153" i="1" s="1"/>
  <c r="T152" i="1"/>
  <c r="U152" i="1" s="1"/>
  <c r="T151" i="1"/>
  <c r="U151" i="1" s="1"/>
  <c r="T150" i="1"/>
  <c r="U150" i="1" s="1"/>
  <c r="T149" i="1"/>
  <c r="U149" i="1" s="1"/>
  <c r="T148" i="1"/>
  <c r="U148" i="1" s="1"/>
  <c r="T147" i="1"/>
  <c r="U147" i="1" s="1"/>
  <c r="T146" i="1"/>
  <c r="U146" i="1" s="1"/>
  <c r="T145" i="1"/>
  <c r="U145" i="1" s="1"/>
  <c r="T144" i="1"/>
  <c r="U144" i="1" s="1"/>
  <c r="T143" i="1"/>
  <c r="U143" i="1" s="1"/>
  <c r="T142" i="1"/>
  <c r="U142" i="1" s="1"/>
  <c r="T141" i="1"/>
  <c r="U141" i="1" s="1"/>
  <c r="T140" i="1"/>
  <c r="U140" i="1" s="1"/>
  <c r="T139" i="1"/>
  <c r="U139" i="1" s="1"/>
  <c r="T138" i="1"/>
  <c r="U138" i="1" s="1"/>
  <c r="T137" i="1"/>
  <c r="U137" i="1" s="1"/>
  <c r="T136" i="1"/>
  <c r="U136" i="1" s="1"/>
  <c r="T135" i="1"/>
  <c r="U135" i="1" s="1"/>
  <c r="T134" i="1"/>
  <c r="U134" i="1" s="1"/>
  <c r="T133" i="1"/>
  <c r="U133" i="1" s="1"/>
  <c r="T132" i="1"/>
  <c r="U132" i="1" s="1"/>
  <c r="T131" i="1"/>
  <c r="U131" i="1" s="1"/>
  <c r="T130" i="1"/>
  <c r="U130" i="1" s="1"/>
  <c r="T129" i="1"/>
  <c r="U129" i="1" s="1"/>
  <c r="T128" i="1"/>
  <c r="U128" i="1" s="1"/>
  <c r="T127" i="1"/>
  <c r="U127" i="1" s="1"/>
  <c r="T126" i="1"/>
  <c r="U126" i="1" s="1"/>
  <c r="T125" i="1"/>
  <c r="U125" i="1" s="1"/>
  <c r="T124" i="1"/>
  <c r="U124" i="1" s="1"/>
  <c r="T123" i="1"/>
  <c r="U123" i="1" s="1"/>
  <c r="T122" i="1"/>
  <c r="U122" i="1" s="1"/>
  <c r="T121" i="1"/>
  <c r="U121" i="1" s="1"/>
  <c r="T120" i="1"/>
  <c r="U120" i="1" s="1"/>
  <c r="T119" i="1"/>
  <c r="U119" i="1" s="1"/>
  <c r="T118" i="1"/>
  <c r="U118" i="1" s="1"/>
  <c r="T117" i="1"/>
  <c r="U117" i="1" s="1"/>
  <c r="T116" i="1"/>
  <c r="U116" i="1" s="1"/>
  <c r="T115" i="1"/>
  <c r="U115" i="1" s="1"/>
  <c r="T114" i="1"/>
  <c r="U114" i="1" s="1"/>
  <c r="T113" i="1"/>
  <c r="U113" i="1" s="1"/>
  <c r="T112" i="1"/>
  <c r="U112" i="1" s="1"/>
  <c r="T111" i="1"/>
  <c r="U111" i="1" s="1"/>
  <c r="T110" i="1"/>
  <c r="U110" i="1" s="1"/>
  <c r="T109" i="1"/>
  <c r="U109" i="1" s="1"/>
  <c r="T108" i="1"/>
  <c r="U108" i="1" s="1"/>
  <c r="T107" i="1"/>
  <c r="U107" i="1" s="1"/>
  <c r="T106" i="1"/>
  <c r="U106" i="1" s="1"/>
  <c r="T105" i="1"/>
  <c r="U105" i="1" s="1"/>
  <c r="T104" i="1"/>
  <c r="U104" i="1" s="1"/>
  <c r="T103" i="1"/>
  <c r="U103" i="1" s="1"/>
  <c r="T102" i="1"/>
  <c r="U102" i="1" s="1"/>
  <c r="T101" i="1"/>
  <c r="U101" i="1" s="1"/>
  <c r="T100" i="1"/>
  <c r="U100" i="1" s="1"/>
  <c r="T99" i="1"/>
  <c r="U99" i="1" s="1"/>
  <c r="T98" i="1"/>
  <c r="U98" i="1" s="1"/>
  <c r="T97" i="1"/>
  <c r="U97" i="1" s="1"/>
  <c r="T96" i="1"/>
  <c r="U96" i="1" s="1"/>
  <c r="T95" i="1"/>
  <c r="U95" i="1" s="1"/>
  <c r="T94" i="1"/>
  <c r="U94" i="1" s="1"/>
  <c r="T93" i="1"/>
  <c r="U93" i="1" s="1"/>
  <c r="T92" i="1"/>
  <c r="U92" i="1" s="1"/>
  <c r="T91" i="1"/>
  <c r="U91" i="1" s="1"/>
  <c r="T90" i="1"/>
  <c r="U90" i="1" s="1"/>
  <c r="T89" i="1"/>
  <c r="U89" i="1" s="1"/>
  <c r="T88" i="1"/>
  <c r="U88" i="1" s="1"/>
  <c r="T87" i="1"/>
  <c r="U87" i="1" s="1"/>
  <c r="T86" i="1"/>
  <c r="U86" i="1" s="1"/>
  <c r="T85" i="1"/>
  <c r="U85" i="1" s="1"/>
  <c r="T84" i="1"/>
  <c r="U84" i="1" s="1"/>
  <c r="T83" i="1"/>
  <c r="U83" i="1" s="1"/>
  <c r="T82" i="1"/>
  <c r="U82" i="1" s="1"/>
  <c r="T81" i="1"/>
  <c r="U81" i="1" s="1"/>
  <c r="T80" i="1"/>
  <c r="U80" i="1" s="1"/>
  <c r="T79" i="1"/>
  <c r="U79" i="1" s="1"/>
  <c r="T78" i="1"/>
  <c r="U78" i="1" s="1"/>
  <c r="T77" i="1"/>
  <c r="U77" i="1" s="1"/>
  <c r="T76" i="1"/>
  <c r="U76" i="1" s="1"/>
  <c r="T75" i="1"/>
  <c r="U75" i="1" s="1"/>
  <c r="T74" i="1"/>
  <c r="U74" i="1" s="1"/>
  <c r="T73" i="1"/>
  <c r="U73" i="1" s="1"/>
  <c r="T72" i="1"/>
  <c r="U72" i="1" s="1"/>
  <c r="T71" i="1"/>
  <c r="U71" i="1" s="1"/>
  <c r="T70" i="1"/>
  <c r="U70" i="1" s="1"/>
  <c r="T69" i="1"/>
  <c r="U69" i="1" s="1"/>
  <c r="T68" i="1"/>
  <c r="U68" i="1" s="1"/>
  <c r="T67" i="1"/>
  <c r="U67" i="1" s="1"/>
  <c r="T66" i="1"/>
  <c r="U66" i="1" s="1"/>
  <c r="T65" i="1"/>
  <c r="U65" i="1" s="1"/>
  <c r="T64" i="1"/>
  <c r="U64" i="1" s="1"/>
  <c r="T63" i="1"/>
  <c r="U63" i="1" s="1"/>
  <c r="T62" i="1"/>
  <c r="U62" i="1" s="1"/>
  <c r="T61" i="1"/>
  <c r="U61" i="1" s="1"/>
  <c r="T60" i="1"/>
  <c r="U60" i="1" s="1"/>
  <c r="T59" i="1"/>
  <c r="U59" i="1" s="1"/>
  <c r="T58" i="1"/>
  <c r="U58" i="1" s="1"/>
  <c r="T57" i="1"/>
  <c r="U57" i="1" s="1"/>
  <c r="T56" i="1"/>
  <c r="U56" i="1" s="1"/>
  <c r="T55" i="1"/>
  <c r="U55" i="1" s="1"/>
  <c r="T54" i="1"/>
  <c r="U54" i="1" s="1"/>
  <c r="T53" i="1"/>
  <c r="U53" i="1" s="1"/>
  <c r="T52" i="1"/>
  <c r="U52" i="1" s="1"/>
  <c r="T51" i="1"/>
  <c r="U51" i="1" s="1"/>
  <c r="T50" i="1"/>
  <c r="U50" i="1" s="1"/>
  <c r="T49" i="1"/>
  <c r="U49" i="1" s="1"/>
  <c r="T48" i="1"/>
  <c r="U48" i="1" s="1"/>
  <c r="T47" i="1"/>
  <c r="U47" i="1" s="1"/>
  <c r="T46" i="1"/>
  <c r="U46" i="1" s="1"/>
  <c r="T45" i="1"/>
  <c r="U45" i="1" s="1"/>
  <c r="T44" i="1"/>
  <c r="U44" i="1" s="1"/>
  <c r="T43" i="1"/>
  <c r="U43" i="1" s="1"/>
  <c r="T42" i="1"/>
  <c r="U42" i="1" s="1"/>
  <c r="T41" i="1"/>
  <c r="U41" i="1" s="1"/>
  <c r="T40" i="1"/>
  <c r="U40" i="1" s="1"/>
  <c r="T39" i="1"/>
  <c r="U39" i="1" s="1"/>
  <c r="T38" i="1"/>
  <c r="U38" i="1" s="1"/>
  <c r="T37" i="1"/>
  <c r="U37" i="1" s="1"/>
  <c r="T36" i="1"/>
  <c r="U36" i="1" s="1"/>
  <c r="T35" i="1"/>
  <c r="U35" i="1" s="1"/>
  <c r="T34" i="1"/>
  <c r="U34" i="1" s="1"/>
  <c r="T33" i="1"/>
  <c r="U33" i="1" s="1"/>
  <c r="T32" i="1"/>
  <c r="U32" i="1" s="1"/>
  <c r="T31" i="1"/>
  <c r="U31" i="1" s="1"/>
  <c r="T30" i="1"/>
  <c r="U30" i="1" s="1"/>
  <c r="T29" i="1"/>
  <c r="U29" i="1" s="1"/>
  <c r="U28" i="1"/>
  <c r="T28" i="1"/>
  <c r="T27" i="1"/>
  <c r="U27" i="1" s="1"/>
  <c r="T26" i="1"/>
  <c r="U26" i="1" s="1"/>
  <c r="T25" i="1"/>
  <c r="U25" i="1" s="1"/>
  <c r="U24" i="1"/>
  <c r="T24" i="1"/>
  <c r="T23" i="1"/>
  <c r="U23" i="1" s="1"/>
  <c r="T22" i="1"/>
  <c r="U22" i="1" s="1"/>
  <c r="T21" i="1"/>
  <c r="U21" i="1" s="1"/>
  <c r="U20" i="1"/>
  <c r="T20" i="1"/>
  <c r="T19" i="1"/>
  <c r="U19" i="1" s="1"/>
  <c r="T18" i="1"/>
  <c r="U18" i="1" s="1"/>
  <c r="T17" i="1"/>
  <c r="U17" i="1" s="1"/>
  <c r="U16" i="1"/>
  <c r="T16" i="1"/>
  <c r="T15" i="1"/>
  <c r="U15" i="1" s="1"/>
  <c r="T14" i="1"/>
  <c r="U14" i="1" s="1"/>
  <c r="T13" i="1"/>
  <c r="U13" i="1" s="1"/>
  <c r="U12" i="1"/>
  <c r="T12" i="1"/>
  <c r="T11" i="1"/>
  <c r="U11" i="1" s="1"/>
  <c r="T10" i="1"/>
  <c r="U10" i="1" s="1"/>
  <c r="T9" i="1"/>
  <c r="U9" i="1" s="1"/>
  <c r="U8" i="1"/>
  <c r="T8" i="1"/>
  <c r="T7" i="1"/>
  <c r="U7" i="1" s="1"/>
  <c r="T6" i="1"/>
  <c r="U6" i="1" s="1"/>
  <c r="T5" i="1"/>
  <c r="U5" i="1" s="1"/>
  <c r="U4" i="1"/>
  <c r="T4" i="1"/>
  <c r="T3" i="1"/>
  <c r="U3" i="1" s="1"/>
  <c r="U2" i="1"/>
  <c r="T2" i="1"/>
  <c r="P273" i="1"/>
  <c r="P272" i="1"/>
  <c r="P271" i="1"/>
  <c r="P270" i="1"/>
  <c r="P269" i="1"/>
  <c r="P268" i="1"/>
  <c r="P267" i="1"/>
  <c r="P266" i="1"/>
  <c r="P265" i="1"/>
  <c r="P264" i="1"/>
  <c r="P263" i="1"/>
  <c r="P262" i="1"/>
  <c r="P261" i="1"/>
  <c r="P260" i="1"/>
  <c r="P259" i="1"/>
  <c r="P258" i="1"/>
  <c r="P257" i="1"/>
  <c r="P256" i="1"/>
  <c r="P255" i="1"/>
  <c r="P254" i="1"/>
  <c r="P253" i="1"/>
  <c r="P252" i="1"/>
  <c r="P251" i="1"/>
  <c r="P250" i="1"/>
  <c r="P249" i="1"/>
  <c r="P248" i="1"/>
  <c r="P247" i="1"/>
  <c r="P246" i="1"/>
  <c r="P245" i="1"/>
  <c r="P244" i="1"/>
  <c r="P243" i="1"/>
  <c r="P242" i="1"/>
  <c r="P241" i="1"/>
  <c r="P240" i="1"/>
  <c r="P239" i="1"/>
  <c r="P238" i="1"/>
  <c r="P237" i="1"/>
  <c r="P236" i="1"/>
  <c r="P235" i="1"/>
  <c r="P234" i="1"/>
  <c r="P233" i="1"/>
  <c r="P232" i="1"/>
  <c r="P231" i="1"/>
  <c r="P230" i="1"/>
  <c r="P229" i="1"/>
  <c r="P228" i="1"/>
  <c r="P227" i="1"/>
  <c r="P226" i="1"/>
  <c r="P225" i="1"/>
  <c r="P224" i="1"/>
  <c r="P223" i="1"/>
  <c r="P222" i="1"/>
  <c r="P221" i="1"/>
  <c r="P220" i="1"/>
  <c r="P219" i="1"/>
  <c r="P218" i="1"/>
  <c r="P217" i="1"/>
  <c r="P216" i="1"/>
  <c r="P215" i="1"/>
  <c r="P214" i="1"/>
  <c r="P213" i="1"/>
  <c r="P212" i="1"/>
  <c r="P211" i="1"/>
  <c r="P210" i="1"/>
  <c r="P209" i="1"/>
  <c r="P208" i="1"/>
  <c r="P207" i="1"/>
  <c r="P206" i="1"/>
  <c r="P205" i="1"/>
  <c r="P204" i="1"/>
  <c r="P203" i="1"/>
  <c r="P202" i="1"/>
  <c r="P201" i="1"/>
  <c r="P200" i="1"/>
  <c r="P199" i="1"/>
  <c r="P198" i="1"/>
  <c r="P197" i="1"/>
  <c r="P196" i="1"/>
  <c r="P195" i="1"/>
  <c r="P194" i="1"/>
  <c r="P193" i="1"/>
  <c r="P192" i="1"/>
  <c r="P191" i="1"/>
  <c r="P190" i="1"/>
  <c r="P189" i="1"/>
  <c r="P188" i="1"/>
  <c r="P187" i="1"/>
  <c r="P186" i="1"/>
  <c r="P185" i="1"/>
  <c r="P184" i="1"/>
  <c r="P183" i="1"/>
  <c r="P182" i="1"/>
  <c r="P181" i="1"/>
  <c r="P180" i="1"/>
  <c r="P179" i="1"/>
  <c r="P178" i="1"/>
  <c r="P177" i="1"/>
  <c r="P176" i="1"/>
  <c r="P175" i="1"/>
  <c r="P174" i="1"/>
  <c r="P173" i="1"/>
  <c r="P172" i="1"/>
  <c r="P171" i="1"/>
  <c r="P170" i="1"/>
  <c r="P169" i="1"/>
  <c r="P168" i="1"/>
  <c r="P167" i="1"/>
  <c r="P166" i="1"/>
  <c r="P165" i="1"/>
  <c r="P164" i="1"/>
  <c r="P163" i="1"/>
  <c r="P162" i="1"/>
  <c r="P161" i="1"/>
  <c r="P160" i="1"/>
  <c r="P159" i="1"/>
  <c r="P158" i="1"/>
  <c r="P157" i="1"/>
  <c r="P156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  <c r="P2" i="1"/>
  <c r="O273" i="1"/>
  <c r="O272" i="1"/>
  <c r="O271" i="1"/>
  <c r="O270" i="1"/>
  <c r="O269" i="1"/>
  <c r="O268" i="1"/>
  <c r="O267" i="1"/>
  <c r="O266" i="1"/>
  <c r="O265" i="1"/>
  <c r="O264" i="1"/>
  <c r="O263" i="1"/>
  <c r="O262" i="1"/>
  <c r="O261" i="1"/>
  <c r="O260" i="1"/>
  <c r="O259" i="1"/>
  <c r="O258" i="1"/>
  <c r="O257" i="1"/>
  <c r="O256" i="1"/>
  <c r="O255" i="1"/>
  <c r="O254" i="1"/>
  <c r="O253" i="1"/>
  <c r="O252" i="1"/>
  <c r="O251" i="1"/>
  <c r="O250" i="1"/>
  <c r="O249" i="1"/>
  <c r="O248" i="1"/>
  <c r="O247" i="1"/>
  <c r="O246" i="1"/>
  <c r="O245" i="1"/>
  <c r="O244" i="1"/>
  <c r="O243" i="1"/>
  <c r="O242" i="1"/>
  <c r="O241" i="1"/>
  <c r="O240" i="1"/>
  <c r="O239" i="1"/>
  <c r="O238" i="1"/>
  <c r="O237" i="1"/>
  <c r="O236" i="1"/>
  <c r="O235" i="1"/>
  <c r="O234" i="1"/>
  <c r="O233" i="1"/>
  <c r="O232" i="1"/>
  <c r="O231" i="1"/>
  <c r="O230" i="1"/>
  <c r="O229" i="1"/>
  <c r="O228" i="1"/>
  <c r="O227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O4" i="1"/>
  <c r="O3" i="1"/>
  <c r="O2" i="1"/>
</calcChain>
</file>

<file path=xl/sharedStrings.xml><?xml version="1.0" encoding="utf-8"?>
<sst xmlns="http://schemas.openxmlformats.org/spreadsheetml/2006/main" count="4393" uniqueCount="1929">
  <si>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</si>
  <si>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</si>
  <si>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</si>
  <si>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</si>
  <si>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</si>
  <si>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</si>
  <si>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</si>
  <si>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</si>
  <si>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</si>
  <si>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</si>
  <si>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</si>
  <si>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</si>
  <si>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</si>
  <si>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</si>
  <si>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</si>
  <si>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</si>
  <si>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</si>
  <si>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</si>
  <si>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</si>
  <si>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</si>
  <si>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</si>
  <si>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</si>
  <si>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</si>
  <si>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LINEAR SMART MOBILITY SYSTEM PVT LTD</t>
  </si>
  <si>
    <t>OSTN G/G : 1 Day/300 Kms</t>
  </si>
  <si>
    <t>0</t>
  </si>
  <si>
    <t>CIGJ25/019000466</t>
  </si>
  <si>
    <t>WIPFLI INDIA LLP</t>
  </si>
  <si>
    <t>G/G : 8/80</t>
  </si>
  <si>
    <t>3100</t>
  </si>
  <si>
    <t>150</t>
  </si>
  <si>
    <t>390</t>
  </si>
  <si>
    <t>3640</t>
  </si>
  <si>
    <t/>
  </si>
  <si>
    <t>3</t>
  </si>
  <si>
    <t>DR/AHD/24-25/12001814</t>
  </si>
  <si>
    <t>Mr. Sumanth Padival</t>
  </si>
  <si>
    <t>6000</t>
  </si>
  <si>
    <t>720</t>
  </si>
  <si>
    <t>6720</t>
  </si>
  <si>
    <t>GJ38TA7556</t>
  </si>
  <si>
    <t>Sohan Singh-6375168529</t>
  </si>
  <si>
    <t>+919724129349</t>
  </si>
  <si>
    <t>4</t>
  </si>
  <si>
    <t>DR/AHD/24-25/12001815</t>
  </si>
  <si>
    <t>9980</t>
  </si>
  <si>
    <t>1197.6</t>
  </si>
  <si>
    <t>11177.6</t>
  </si>
  <si>
    <t>5</t>
  </si>
  <si>
    <t>DR/AHD/24-25/12001816</t>
  </si>
  <si>
    <t>6350</t>
  </si>
  <si>
    <t>762</t>
  </si>
  <si>
    <t>7112</t>
  </si>
  <si>
    <t>6</t>
  </si>
  <si>
    <t>DR/AHD/24-25/12001817</t>
  </si>
  <si>
    <t>6580</t>
  </si>
  <si>
    <t>789.6</t>
  </si>
  <si>
    <t>7369.6</t>
  </si>
  <si>
    <t>7</t>
  </si>
  <si>
    <t>DR/AHD/24-25/12001964</t>
  </si>
  <si>
    <t>4600</t>
  </si>
  <si>
    <t>552</t>
  </si>
  <si>
    <t>5152</t>
  </si>
  <si>
    <t>GJ38TA3416</t>
  </si>
  <si>
    <t>Kishan Singh</t>
  </si>
  <si>
    <t>+919925759035</t>
  </si>
  <si>
    <t>372</t>
  </si>
  <si>
    <t>3472</t>
  </si>
  <si>
    <t>10</t>
  </si>
  <si>
    <t>DR/AHD/24-25/12002289</t>
  </si>
  <si>
    <t>Hardik Jayswal</t>
  </si>
  <si>
    <t>3350</t>
  </si>
  <si>
    <t>402</t>
  </si>
  <si>
    <t>3752</t>
  </si>
  <si>
    <t>GJ18BV1088</t>
  </si>
  <si>
    <t>Dilip</t>
  </si>
  <si>
    <t>+919313033654</t>
  </si>
  <si>
    <t>100</t>
  </si>
  <si>
    <t>4200</t>
  </si>
  <si>
    <t>G/G : 4/40</t>
  </si>
  <si>
    <t>1750</t>
  </si>
  <si>
    <t>2000</t>
  </si>
  <si>
    <t>240</t>
  </si>
  <si>
    <t>2240</t>
  </si>
  <si>
    <t>GJ38TA3052</t>
  </si>
  <si>
    <t>Durjan Singh</t>
  </si>
  <si>
    <t>+919726280045</t>
  </si>
  <si>
    <t>228</t>
  </si>
  <si>
    <t>2128</t>
  </si>
  <si>
    <t>Bahadur-7043287659</t>
  </si>
  <si>
    <t>+916354525063</t>
  </si>
  <si>
    <t>155</t>
  </si>
  <si>
    <t>200</t>
  </si>
  <si>
    <t>MCKINSEY &amp; COMPANY INDIA LLP</t>
  </si>
  <si>
    <t>P/P : 4/40</t>
  </si>
  <si>
    <t>1470</t>
  </si>
  <si>
    <t>176.4</t>
  </si>
  <si>
    <t>1646.4</t>
  </si>
  <si>
    <t>1600</t>
  </si>
  <si>
    <t>192</t>
  </si>
  <si>
    <t>1792</t>
  </si>
  <si>
    <t>Jashwant Singh</t>
  </si>
  <si>
    <t>+919602414294</t>
  </si>
  <si>
    <t>Sufiyan</t>
  </si>
  <si>
    <t>+916354005080</t>
  </si>
  <si>
    <t>3000</t>
  </si>
  <si>
    <t>360</t>
  </si>
  <si>
    <t>3360</t>
  </si>
  <si>
    <t>Pappu-7202020158</t>
  </si>
  <si>
    <t>+917043978792</t>
  </si>
  <si>
    <t>1968</t>
  </si>
  <si>
    <t>SAP INDIA PRIVATE LIMITED</t>
  </si>
  <si>
    <t>Manish Murjani</t>
  </si>
  <si>
    <t>P/P : 8/80</t>
  </si>
  <si>
    <t>1500</t>
  </si>
  <si>
    <t>180</t>
  </si>
  <si>
    <t>1680</t>
  </si>
  <si>
    <t>GJ01JT9829</t>
  </si>
  <si>
    <t>1561</t>
  </si>
  <si>
    <t>Jigar</t>
  </si>
  <si>
    <t>+918769514121</t>
  </si>
  <si>
    <t>132</t>
  </si>
  <si>
    <t>264</t>
  </si>
  <si>
    <t>NIHON PARKERIZING (INDIA) PRIVATE LIMITED</t>
  </si>
  <si>
    <t>6450</t>
  </si>
  <si>
    <t>774</t>
  </si>
  <si>
    <t>7224</t>
  </si>
  <si>
    <t>GJ03BZ1309</t>
  </si>
  <si>
    <t>Paresh</t>
  </si>
  <si>
    <t>+919265429787</t>
  </si>
  <si>
    <t>40</t>
  </si>
  <si>
    <t>2500</t>
  </si>
  <si>
    <t>300</t>
  </si>
  <si>
    <t>2800</t>
  </si>
  <si>
    <t>Bhusan</t>
  </si>
  <si>
    <t>+919112065738</t>
  </si>
  <si>
    <t>Rucha Shah</t>
  </si>
  <si>
    <t>187.32</t>
  </si>
  <si>
    <t>1748.32</t>
  </si>
  <si>
    <t>3500</t>
  </si>
  <si>
    <t>420</t>
  </si>
  <si>
    <t>3920</t>
  </si>
  <si>
    <t>336</t>
  </si>
  <si>
    <t>3136</t>
  </si>
  <si>
    <t>199.32</t>
  </si>
  <si>
    <t>1860.32</t>
  </si>
  <si>
    <t>Kushaal Desai</t>
  </si>
  <si>
    <t>2220</t>
  </si>
  <si>
    <t>266.4</t>
  </si>
  <si>
    <t>2486.4</t>
  </si>
  <si>
    <t>Dinesh</t>
  </si>
  <si>
    <t>+918849245613</t>
  </si>
  <si>
    <t>3551</t>
  </si>
  <si>
    <t>3200</t>
  </si>
  <si>
    <t>576</t>
  </si>
  <si>
    <t>3776</t>
  </si>
  <si>
    <t>2278</t>
  </si>
  <si>
    <t>G/G : 12/120</t>
  </si>
  <si>
    <t>534</t>
  </si>
  <si>
    <t>4984</t>
  </si>
  <si>
    <t>Venkatesh V</t>
  </si>
  <si>
    <t>GJ18BV1534</t>
  </si>
  <si>
    <t>Keval</t>
  </si>
  <si>
    <t>+919558182643</t>
  </si>
  <si>
    <t>Govind</t>
  </si>
  <si>
    <t>+919313494653</t>
  </si>
  <si>
    <t>80</t>
  </si>
  <si>
    <t>2750</t>
  </si>
  <si>
    <t>342</t>
  </si>
  <si>
    <t>3192</t>
  </si>
  <si>
    <t>2400</t>
  </si>
  <si>
    <t>120</t>
  </si>
  <si>
    <t>188.4</t>
  </si>
  <si>
    <t>1758.4</t>
  </si>
  <si>
    <t>GJ18BV3405</t>
  </si>
  <si>
    <t>11850</t>
  </si>
  <si>
    <t>1422</t>
  </si>
  <si>
    <t>13272</t>
  </si>
  <si>
    <t>125</t>
  </si>
  <si>
    <t>70</t>
  </si>
  <si>
    <t>GJ19Y7911</t>
  </si>
  <si>
    <t>Vishal</t>
  </si>
  <si>
    <t>+919662762541</t>
  </si>
  <si>
    <t>500</t>
  </si>
  <si>
    <t>Harsh Munshi</t>
  </si>
  <si>
    <t>Kuldeep Singh</t>
  </si>
  <si>
    <t>+918107950060</t>
  </si>
  <si>
    <t>GJ01HT9135</t>
  </si>
  <si>
    <t>Chandra Pal</t>
  </si>
  <si>
    <t>+919099260705</t>
  </si>
  <si>
    <t>MCKINSEY &amp; COMPANY INC</t>
  </si>
  <si>
    <t>P/P : 12/120</t>
  </si>
  <si>
    <t>GJ27TF4520</t>
  </si>
  <si>
    <t>Babubhai</t>
  </si>
  <si>
    <t>+919662862596</t>
  </si>
  <si>
    <t>Nishu Singh</t>
  </si>
  <si>
    <t>Dnyanesh Nirwan</t>
  </si>
  <si>
    <t>85</t>
  </si>
  <si>
    <t>Nakul</t>
  </si>
  <si>
    <t>2200</t>
  </si>
  <si>
    <t>2464</t>
  </si>
  <si>
    <t>396</t>
  </si>
  <si>
    <t>3696</t>
  </si>
  <si>
    <t>GJ38T2561</t>
  </si>
  <si>
    <t>Niteshbhai</t>
  </si>
  <si>
    <t>+919925632740</t>
  </si>
  <si>
    <t>Sayanika Roy</t>
  </si>
  <si>
    <t>105</t>
  </si>
  <si>
    <t>sherry khanna</t>
  </si>
  <si>
    <t>905</t>
  </si>
  <si>
    <t>194.4</t>
  </si>
  <si>
    <t>1814.4</t>
  </si>
  <si>
    <t>OSTN G/G : 1 Day/250 Kms</t>
  </si>
  <si>
    <t>3341</t>
  </si>
  <si>
    <t>1400</t>
  </si>
  <si>
    <t>Bani Amrit Kaur</t>
  </si>
  <si>
    <t>3700</t>
  </si>
  <si>
    <t>Haridas koladiya</t>
  </si>
  <si>
    <t>GJ18BT8170</t>
  </si>
  <si>
    <t>+919636457026</t>
  </si>
  <si>
    <t>GJ18BT8272</t>
  </si>
  <si>
    <t>2700</t>
  </si>
  <si>
    <t>324</t>
  </si>
  <si>
    <t>3024</t>
  </si>
  <si>
    <t>2860</t>
  </si>
  <si>
    <t>Vishal Fiske</t>
  </si>
  <si>
    <t>1232</t>
  </si>
  <si>
    <t>1074</t>
  </si>
  <si>
    <t>3150</t>
  </si>
  <si>
    <t>Sunmit Gadhavi</t>
  </si>
  <si>
    <t>3420</t>
  </si>
  <si>
    <t>205</t>
  </si>
  <si>
    <t>5180</t>
  </si>
  <si>
    <t>621.6</t>
  </si>
  <si>
    <t>5801.6</t>
  </si>
  <si>
    <t>3666</t>
  </si>
  <si>
    <t>GJ01LT2241</t>
  </si>
  <si>
    <t>Neeraj Sharma</t>
  </si>
  <si>
    <t>+919588091553</t>
  </si>
  <si>
    <t>+919601700531</t>
  </si>
  <si>
    <t>Rakesh</t>
  </si>
  <si>
    <t>GJ18BV1038</t>
  </si>
  <si>
    <t>165</t>
  </si>
  <si>
    <t>2604</t>
  </si>
  <si>
    <t>GJ18BT8146</t>
  </si>
  <si>
    <t>170</t>
  </si>
  <si>
    <t>TE CONNECTIVITY INDIA PRIVATE LIMITED</t>
  </si>
  <si>
    <t>9450</t>
  </si>
  <si>
    <t>Rupesh</t>
  </si>
  <si>
    <t>+917202020158</t>
  </si>
  <si>
    <t>175</t>
  </si>
  <si>
    <t>183</t>
  </si>
  <si>
    <t>GJ18BV1189</t>
  </si>
  <si>
    <t>Madhur Bansal</t>
  </si>
  <si>
    <t>195</t>
  </si>
  <si>
    <t>2280</t>
  </si>
  <si>
    <t>GJ18AZ3483</t>
  </si>
  <si>
    <t>220</t>
  </si>
  <si>
    <t>2590</t>
  </si>
  <si>
    <t>TATA POWER RENEWABLE ENERGY LIMITED</t>
  </si>
  <si>
    <t>SUHAS KAMBLE</t>
  </si>
  <si>
    <t>Sanjay</t>
  </si>
  <si>
    <t>2480</t>
  </si>
  <si>
    <t>297.6</t>
  </si>
  <si>
    <t>2777.6</t>
  </si>
  <si>
    <t>GJ10TV3355</t>
  </si>
  <si>
    <t>Dharmesh</t>
  </si>
  <si>
    <t>+919727308855</t>
  </si>
  <si>
    <t>252</t>
  </si>
  <si>
    <t>3459</t>
  </si>
  <si>
    <t>8300</t>
  </si>
  <si>
    <t>Vijay</t>
  </si>
  <si>
    <t>1100</t>
  </si>
  <si>
    <t>876</t>
  </si>
  <si>
    <t>600</t>
  </si>
  <si>
    <t>Dilip Sinh</t>
  </si>
  <si>
    <t>282</t>
  </si>
  <si>
    <t>GJ01HT9006</t>
  </si>
  <si>
    <t>285</t>
  </si>
  <si>
    <t>3800</t>
  </si>
  <si>
    <t>456</t>
  </si>
  <si>
    <t>4256</t>
  </si>
  <si>
    <t>3610</t>
  </si>
  <si>
    <t>Pavan Soni</t>
  </si>
  <si>
    <t>+919106952100</t>
  </si>
  <si>
    <t>2600</t>
  </si>
  <si>
    <t>312</t>
  </si>
  <si>
    <t>2912</t>
  </si>
  <si>
    <t>SAP LABS INDIA PRIVATE LIMITED</t>
  </si>
  <si>
    <t>Pawan Mundhra</t>
  </si>
  <si>
    <t>TATA POWER RENEWABLE ENERGY LIMITED-PROJECTS DIVISION</t>
  </si>
  <si>
    <t>4800</t>
  </si>
  <si>
    <t>5488</t>
  </si>
  <si>
    <t>+919928648097</t>
  </si>
  <si>
    <t>7890</t>
  </si>
  <si>
    <t>946.8</t>
  </si>
  <si>
    <t>8836.8</t>
  </si>
  <si>
    <t>GJ01FT1973</t>
  </si>
  <si>
    <t>2578</t>
  </si>
  <si>
    <t>310</t>
  </si>
  <si>
    <t>2888</t>
  </si>
  <si>
    <t>Akbar</t>
  </si>
  <si>
    <t>414</t>
  </si>
  <si>
    <t>GJ01HT9171</t>
  </si>
  <si>
    <t>Raju</t>
  </si>
  <si>
    <t>Suhas  Kamble</t>
  </si>
  <si>
    <t>Asraf</t>
  </si>
  <si>
    <t>+917265928437</t>
  </si>
  <si>
    <t>3199</t>
  </si>
  <si>
    <t>2201</t>
  </si>
  <si>
    <t>GJ01FT1779</t>
  </si>
  <si>
    <t>Piyush</t>
  </si>
  <si>
    <t>+919586143859</t>
  </si>
  <si>
    <t>Narsinh</t>
  </si>
  <si>
    <t>+919586750568</t>
  </si>
  <si>
    <t>GJ01KT9530</t>
  </si>
  <si>
    <t>Shadikbhai</t>
  </si>
  <si>
    <t>+918735839074</t>
  </si>
  <si>
    <t>2446</t>
  </si>
  <si>
    <t>3785</t>
  </si>
  <si>
    <t>GJ27TD2648</t>
  </si>
  <si>
    <t>RJ27TB1596</t>
  </si>
  <si>
    <t>Kalyan Singh</t>
  </si>
  <si>
    <t>+917073083316</t>
  </si>
  <si>
    <t>351</t>
  </si>
  <si>
    <t>354</t>
  </si>
  <si>
    <t>DELOITTE HASKINS &amp; SELLS LLP</t>
  </si>
  <si>
    <t>370</t>
  </si>
  <si>
    <t>3311</t>
  </si>
  <si>
    <t>397.32</t>
  </si>
  <si>
    <t>3708.32</t>
  </si>
  <si>
    <t>GJ18BV1768</t>
  </si>
  <si>
    <t>Bharat Thakar</t>
  </si>
  <si>
    <t>+917359927385</t>
  </si>
  <si>
    <t>381</t>
  </si>
  <si>
    <t>384</t>
  </si>
  <si>
    <t>385</t>
  </si>
  <si>
    <t>7900</t>
  </si>
  <si>
    <t>967.8</t>
  </si>
  <si>
    <t>9032.8</t>
  </si>
  <si>
    <t>Narsi</t>
  </si>
  <si>
    <t>405</t>
  </si>
  <si>
    <t>408</t>
  </si>
  <si>
    <t>504</t>
  </si>
  <si>
    <t>4704</t>
  </si>
  <si>
    <t>1530</t>
  </si>
  <si>
    <t>Kriteesha Janveja</t>
  </si>
  <si>
    <t>7185</t>
  </si>
  <si>
    <t>GJ18BT8422</t>
  </si>
  <si>
    <t>Nitesh Bhai</t>
  </si>
  <si>
    <t>GJ18BV1084</t>
  </si>
  <si>
    <t>Dungarsingh</t>
  </si>
  <si>
    <t>+918107495386</t>
  </si>
  <si>
    <t>Soumyadeep Ganguly</t>
  </si>
  <si>
    <t>GJ01LT3714</t>
  </si>
  <si>
    <t>10900</t>
  </si>
  <si>
    <t>3141</t>
  </si>
  <si>
    <t>+919979506829</t>
  </si>
  <si>
    <t>15800</t>
  </si>
  <si>
    <t>Krunal</t>
  </si>
  <si>
    <t>GJ18AZ4380</t>
  </si>
  <si>
    <t>Anirudh Roy Popli</t>
  </si>
  <si>
    <t>582</t>
  </si>
  <si>
    <t>2006</t>
  </si>
  <si>
    <t>Rahul</t>
  </si>
  <si>
    <t>606</t>
  </si>
  <si>
    <t>Karan</t>
  </si>
  <si>
    <t>2950</t>
  </si>
  <si>
    <t>3304</t>
  </si>
  <si>
    <t>1187.4</t>
  </si>
  <si>
    <t>11082.4</t>
  </si>
  <si>
    <t>530</t>
  </si>
  <si>
    <t>2816</t>
  </si>
  <si>
    <t>Mr Sarvagya Tiwari</t>
  </si>
  <si>
    <t>32800</t>
  </si>
  <si>
    <t>948</t>
  </si>
  <si>
    <t>8848</t>
  </si>
  <si>
    <t>1863</t>
  </si>
  <si>
    <t>223.56</t>
  </si>
  <si>
    <t>2086.56</t>
  </si>
  <si>
    <t>GJ32B0444</t>
  </si>
  <si>
    <t>1733</t>
  </si>
  <si>
    <t>DELOITTE TOUCHE TOHMATSU INDIA LLP</t>
  </si>
  <si>
    <t>Neel R Patel</t>
  </si>
  <si>
    <t>3796</t>
  </si>
  <si>
    <t>455.52</t>
  </si>
  <si>
    <t>4251.52</t>
  </si>
  <si>
    <t>3130</t>
  </si>
  <si>
    <t>290.4</t>
  </si>
  <si>
    <t>2710.4</t>
  </si>
  <si>
    <t>2627</t>
  </si>
  <si>
    <t>315.24</t>
  </si>
  <si>
    <t>2942.24</t>
  </si>
  <si>
    <t>625</t>
  </si>
  <si>
    <t>2723</t>
  </si>
  <si>
    <t>ZEE ENTERTAINMENT ENTERPRISES LIMITED</t>
  </si>
  <si>
    <t>3584</t>
  </si>
  <si>
    <t>642</t>
  </si>
  <si>
    <t>A.T. KEARNEY CONSULTING (INDIA) PRIVATE LIMITED</t>
  </si>
  <si>
    <t>Anand Mantri</t>
  </si>
  <si>
    <t>HANSGROHE INDIA PRIVATE LIMITED</t>
  </si>
  <si>
    <t>OMRON AUTOMATION PVT LTD</t>
  </si>
  <si>
    <t>CEAT LIMITED</t>
  </si>
  <si>
    <t>GJ18BV3262</t>
  </si>
  <si>
    <t>4120</t>
  </si>
  <si>
    <t>6750</t>
  </si>
  <si>
    <t>2778</t>
  </si>
  <si>
    <t>333.36</t>
  </si>
  <si>
    <t>3111.36</t>
  </si>
  <si>
    <t>GJ01HT8600</t>
  </si>
  <si>
    <t>+919714744884</t>
  </si>
  <si>
    <t>INVASCENT ILSF MANAGER LLP</t>
  </si>
  <si>
    <t>INVASCENT ADVISORY SERVICES INDIA LLP</t>
  </si>
  <si>
    <t>710.4</t>
  </si>
  <si>
    <t>6630.4</t>
  </si>
  <si>
    <t>THE BOSTON CONSULTING GROUP (INDIA) PRIVATE LTD</t>
  </si>
  <si>
    <t>MATHWORKS INDIA PRIVATE LIMITED</t>
  </si>
  <si>
    <t>2450</t>
  </si>
  <si>
    <t>1160</t>
  </si>
  <si>
    <t>GJ12CT6561</t>
  </si>
  <si>
    <t>8400</t>
  </si>
  <si>
    <t>MCKINSEY GLOBAL CAPABILITIES &amp; SERVICES PRIVATE LIMITED</t>
  </si>
  <si>
    <t>705</t>
  </si>
  <si>
    <t>Mr Amin Shahu</t>
  </si>
  <si>
    <t>8800</t>
  </si>
  <si>
    <t>10024</t>
  </si>
  <si>
    <t>PIRAMAL PHARMA LIMITED</t>
  </si>
  <si>
    <t>1617</t>
  </si>
  <si>
    <t>726</t>
  </si>
  <si>
    <t>Haridas Koladiya</t>
  </si>
  <si>
    <t>GJ05BX3129</t>
  </si>
  <si>
    <t>Sneha Shete</t>
  </si>
  <si>
    <t>1560</t>
  </si>
  <si>
    <t>Mr. Ashish  Pandey</t>
  </si>
  <si>
    <t>3451</t>
  </si>
  <si>
    <t>5460</t>
  </si>
  <si>
    <t>655.2</t>
  </si>
  <si>
    <t>6115.2</t>
  </si>
  <si>
    <t>3858</t>
  </si>
  <si>
    <t>RENAULT INDIA PRIVATE LIMITED</t>
  </si>
  <si>
    <t>765</t>
  </si>
  <si>
    <t>TOSHIBA TRANSMISSION &amp; DISTRIBUTION SYSTEMS (INDIA) PVT LTD</t>
  </si>
  <si>
    <t>3618</t>
  </si>
  <si>
    <t>JFE SHOJI INDIA PVT LTD</t>
  </si>
  <si>
    <t>6810</t>
  </si>
  <si>
    <t>817.2</t>
  </si>
  <si>
    <t>7627.2</t>
  </si>
  <si>
    <t>2929</t>
  </si>
  <si>
    <t>351.48</t>
  </si>
  <si>
    <t>3280.48</t>
  </si>
  <si>
    <t>3080</t>
  </si>
  <si>
    <t>NOVARTIS HEALTHCARE PRIVATE LIMITED</t>
  </si>
  <si>
    <t>Mohan Kancharla</t>
  </si>
  <si>
    <t>6503</t>
  </si>
  <si>
    <t>3546</t>
  </si>
  <si>
    <t>2722</t>
  </si>
  <si>
    <t>Jaimin</t>
  </si>
  <si>
    <t>+919825096772</t>
  </si>
  <si>
    <t>Sailesh</t>
  </si>
  <si>
    <t>+916356255196</t>
  </si>
  <si>
    <t>3266</t>
  </si>
  <si>
    <t>19000</t>
  </si>
  <si>
    <t>7090</t>
  </si>
  <si>
    <t>Rachit Sabharwal</t>
  </si>
  <si>
    <t>3726</t>
  </si>
  <si>
    <t>AMSALEM BUSINESS TRAVEL PVT. LTD.</t>
  </si>
  <si>
    <t>SERVIER INDIA PRIVATE LIMITED</t>
  </si>
  <si>
    <t>2133</t>
  </si>
  <si>
    <t>2539</t>
  </si>
  <si>
    <t>3803</t>
  </si>
  <si>
    <t>3808</t>
  </si>
  <si>
    <t>2871</t>
  </si>
  <si>
    <t>3205</t>
  </si>
  <si>
    <t>CBC CORP ( I ) P LTD</t>
  </si>
  <si>
    <t>HEXAGON CAPABILITY CENTER INDIA PRIVATE LIMITED</t>
  </si>
  <si>
    <t>3388</t>
  </si>
  <si>
    <t>8250</t>
  </si>
  <si>
    <t>990</t>
  </si>
  <si>
    <t>9240</t>
  </si>
  <si>
    <t>MSN LABORATORIES PRIVATE LIMITED</t>
  </si>
  <si>
    <t>GJ10TX5565</t>
  </si>
  <si>
    <t>GJ05CW6721</t>
  </si>
  <si>
    <t>+918347292519</t>
  </si>
  <si>
    <t>1510</t>
  </si>
  <si>
    <t>5376</t>
  </si>
  <si>
    <t>Karanpreet Dang</t>
  </si>
  <si>
    <t>Pappu</t>
  </si>
  <si>
    <t>1250</t>
  </si>
  <si>
    <t>GJ18AZ9025</t>
  </si>
  <si>
    <t>918</t>
  </si>
  <si>
    <t>GJ01KZ7981</t>
  </si>
  <si>
    <t>3012</t>
  </si>
  <si>
    <t>Vijai Singh</t>
  </si>
  <si>
    <t>1401.2</t>
  </si>
  <si>
    <t>3864</t>
  </si>
  <si>
    <t>FCM TRAVEL SOLUTIONS (INDIA) PRIVATE LIMITED</t>
  </si>
  <si>
    <t>2476</t>
  </si>
  <si>
    <t>Natasha Madan</t>
  </si>
  <si>
    <t>4060</t>
  </si>
  <si>
    <t>369.6</t>
  </si>
  <si>
    <t>3449.6</t>
  </si>
  <si>
    <t>GJ18BV3128</t>
  </si>
  <si>
    <t>Kanu</t>
  </si>
  <si>
    <t>+918141180832</t>
  </si>
  <si>
    <t>187.2</t>
  </si>
  <si>
    <t>1747.2</t>
  </si>
  <si>
    <t>22400</t>
  </si>
  <si>
    <t>+918128048704</t>
  </si>
  <si>
    <t>834.6</t>
  </si>
  <si>
    <t>7789.6</t>
  </si>
  <si>
    <t>297.12</t>
  </si>
  <si>
    <t>2773.12</t>
  </si>
  <si>
    <t>1004</t>
  </si>
  <si>
    <t>DR/AHD/24-25/12005971</t>
  </si>
  <si>
    <t>CIGJ25/019000468</t>
  </si>
  <si>
    <t>Cab for Bob and Sandy</t>
  </si>
  <si>
    <t>9780</t>
  </si>
  <si>
    <t>1173.6</t>
  </si>
  <si>
    <t>10953.6</t>
  </si>
  <si>
    <t>GJ01LT8686</t>
  </si>
  <si>
    <t>Mahesh</t>
  </si>
  <si>
    <t>3198</t>
  </si>
  <si>
    <t>3443</t>
  </si>
  <si>
    <t>2302.4</t>
  </si>
  <si>
    <t>+919898370557</t>
  </si>
  <si>
    <t>SPANDANA SPHOORTY FINANCIAL LIMITED</t>
  </si>
  <si>
    <t>Ajay Ganotra</t>
  </si>
  <si>
    <t>3790</t>
  </si>
  <si>
    <t>AEGIS LOGISTICS LIMITED</t>
  </si>
  <si>
    <t>Alok Bhat</t>
  </si>
  <si>
    <t>5000</t>
  </si>
  <si>
    <t>5600</t>
  </si>
  <si>
    <t>Sankalp Anand</t>
  </si>
  <si>
    <t>3600</t>
  </si>
  <si>
    <t>AZB AND PARTNERS</t>
  </si>
  <si>
    <t>3276</t>
  </si>
  <si>
    <t>Shripal Lakdawala</t>
  </si>
  <si>
    <t>3533</t>
  </si>
  <si>
    <t>Ms Shweta Agrawal</t>
  </si>
  <si>
    <t>GJ24X6247</t>
  </si>
  <si>
    <t>Sagar</t>
  </si>
  <si>
    <t>+917433894233</t>
  </si>
  <si>
    <t>3487</t>
  </si>
  <si>
    <t>GJ01JT8686</t>
  </si>
  <si>
    <t>COMPUTER AGE MANAGEMENT SERVICES LIMITED</t>
  </si>
  <si>
    <t>GJ18BV1248</t>
  </si>
  <si>
    <t>1771</t>
  </si>
  <si>
    <t>Durjansingh</t>
  </si>
  <si>
    <t>433.08</t>
  </si>
  <si>
    <t>4042.08</t>
  </si>
  <si>
    <t>MarketXpander Services Private Limited</t>
  </si>
  <si>
    <t>2842</t>
  </si>
  <si>
    <t>1134</t>
  </si>
  <si>
    <t>4059</t>
  </si>
  <si>
    <t>Sohansingh</t>
  </si>
  <si>
    <t>3847</t>
  </si>
  <si>
    <t>1143</t>
  </si>
  <si>
    <t>Amit</t>
  </si>
  <si>
    <t>5432</t>
  </si>
  <si>
    <t>3522</t>
  </si>
  <si>
    <t>DR/AHD/24-25/12006393</t>
  </si>
  <si>
    <t>Mr. Kishan</t>
  </si>
  <si>
    <t>4850</t>
  </si>
  <si>
    <t>2632</t>
  </si>
  <si>
    <t>3190</t>
  </si>
  <si>
    <t>AVENDUS WEALTH MANAGEMENT PRIVATE LIMITED</t>
  </si>
  <si>
    <t>Rahim</t>
  </si>
  <si>
    <t>+919537952054</t>
  </si>
  <si>
    <t>11550</t>
  </si>
  <si>
    <t>1386</t>
  </si>
  <si>
    <t>12936</t>
  </si>
  <si>
    <t>BAIN AND COMPANY INDIA PRIVATE LIMITED</t>
  </si>
  <si>
    <t>Maulik Goyal</t>
  </si>
  <si>
    <t>2785</t>
  </si>
  <si>
    <t>O3 CAPITAL GLOBAL ADVISORY PVT. LTD.</t>
  </si>
  <si>
    <t>Babu Kaka</t>
  </si>
  <si>
    <t>Sainath D V</t>
  </si>
  <si>
    <t>Kritin Gupta</t>
  </si>
  <si>
    <t>MOTHERSON AIR TRAVEL AGENCIES LIMITED</t>
  </si>
  <si>
    <t>3374</t>
  </si>
  <si>
    <t>2350</t>
  </si>
  <si>
    <t>2100</t>
  </si>
  <si>
    <t>2570</t>
  </si>
  <si>
    <t>3105</t>
  </si>
  <si>
    <t>372.6</t>
  </si>
  <si>
    <t>3477.6</t>
  </si>
  <si>
    <t>GJ01LT4822</t>
  </si>
  <si>
    <t>3841</t>
  </si>
  <si>
    <t>168.14</t>
  </si>
  <si>
    <t>1569.34</t>
  </si>
  <si>
    <t>COURSERA INDIA PRIVATE LIMITED</t>
  </si>
  <si>
    <t>3248</t>
  </si>
  <si>
    <t>1425</t>
  </si>
  <si>
    <t>Jignesh  Shah</t>
  </si>
  <si>
    <t>Alpesh Shah</t>
  </si>
  <si>
    <t>TATA CAPITAL LTD.</t>
  </si>
  <si>
    <t>5350</t>
  </si>
  <si>
    <t>5992</t>
  </si>
  <si>
    <t>5780</t>
  </si>
  <si>
    <t>693.6</t>
  </si>
  <si>
    <t>6473.6</t>
  </si>
  <si>
    <t>SOLVAY SPECIALITIES INDIA PRIVATE LIMITED</t>
  </si>
  <si>
    <t>3689</t>
  </si>
  <si>
    <t>AVENDUS CAPITAL PRIVATE LIMITED</t>
  </si>
  <si>
    <t>1344</t>
  </si>
  <si>
    <t>494.4</t>
  </si>
  <si>
    <t>4614.4</t>
  </si>
  <si>
    <t>3138</t>
  </si>
  <si>
    <t>4960</t>
  </si>
  <si>
    <t>595.2</t>
  </si>
  <si>
    <t>5555.2</t>
  </si>
  <si>
    <t>2352</t>
  </si>
  <si>
    <t>3137</t>
  </si>
  <si>
    <t>2416</t>
  </si>
  <si>
    <t>Kshitij Vijayvargiya</t>
  </si>
  <si>
    <t>GJ18BT8686</t>
  </si>
  <si>
    <t>18368</t>
  </si>
  <si>
    <t>3490</t>
  </si>
  <si>
    <t>Amit Ganeriwalla</t>
  </si>
  <si>
    <t>3754</t>
  </si>
  <si>
    <t>3548</t>
  </si>
  <si>
    <t>1420</t>
  </si>
  <si>
    <t>3250</t>
  </si>
  <si>
    <t>DELL INTERNATIONAL SERVICES INDIA PRIVATE LIMITED</t>
  </si>
  <si>
    <t>1752</t>
  </si>
  <si>
    <t>2908</t>
  </si>
  <si>
    <t>AD ASTRA CONSULTANTS (P) LTD</t>
  </si>
  <si>
    <t>1614</t>
  </si>
  <si>
    <t>6160</t>
  </si>
  <si>
    <t>5656</t>
  </si>
  <si>
    <t>CIGJ25/019000470</t>
  </si>
  <si>
    <t>DR/AHD/24-25/12008777</t>
  </si>
  <si>
    <t>CIGJ25/019000471</t>
  </si>
  <si>
    <t>Mr Chandan Kumar Gupta</t>
  </si>
  <si>
    <t>1332.6</t>
  </si>
  <si>
    <t>12437.6</t>
  </si>
  <si>
    <t>Jeetu</t>
  </si>
  <si>
    <t>+919879596772</t>
  </si>
  <si>
    <t>GJ05CW3533</t>
  </si>
  <si>
    <t>Mr Kunal Kumar</t>
  </si>
  <si>
    <t>GJ10TY5655</t>
  </si>
  <si>
    <t>3177</t>
  </si>
  <si>
    <t>UNIVERSITY OF EDINBURGH-INDIA LIAISON OFFICE</t>
  </si>
  <si>
    <t>3375</t>
  </si>
  <si>
    <t>TOTALENERGIES MARKETING INDIA PRIVATE LIMITED</t>
  </si>
  <si>
    <t>+919979307621</t>
  </si>
  <si>
    <t>2619</t>
  </si>
  <si>
    <t>Vivek Dua</t>
  </si>
  <si>
    <t>3382</t>
  </si>
  <si>
    <t>GJ27X0332</t>
  </si>
  <si>
    <t>3361</t>
  </si>
  <si>
    <t>Ashish Pandey</t>
  </si>
  <si>
    <t>2268</t>
  </si>
  <si>
    <t>5050</t>
  </si>
  <si>
    <t>1972</t>
  </si>
  <si>
    <t>3327</t>
  </si>
  <si>
    <t>1698</t>
  </si>
  <si>
    <t>3214</t>
  </si>
  <si>
    <t>1708</t>
  </si>
  <si>
    <t>EROOVO TECH PRIVATE LIMITED</t>
  </si>
  <si>
    <t>GE OIL &amp; GAS INDIA PRIVATE LIMITED-CC</t>
  </si>
  <si>
    <t>Hiteshkumar Patel</t>
  </si>
  <si>
    <t>Abhishek Gupta</t>
  </si>
  <si>
    <t>3773</t>
  </si>
  <si>
    <t>DR/AHD/24-25/12007124</t>
  </si>
  <si>
    <t>20000</t>
  </si>
  <si>
    <t>GJ01KT9146</t>
  </si>
  <si>
    <t>PREMIUM TRANSMISSION LIMITED</t>
  </si>
  <si>
    <t>2658</t>
  </si>
  <si>
    <t>GJ27TD0849</t>
  </si>
  <si>
    <t>Mehul</t>
  </si>
  <si>
    <t>DR/AHD/24-25/12007157</t>
  </si>
  <si>
    <t>91950</t>
  </si>
  <si>
    <t>11097.6</t>
  </si>
  <si>
    <t>103577.6</t>
  </si>
  <si>
    <t>Sanat Goel</t>
  </si>
  <si>
    <t>GJ10TY0075</t>
  </si>
  <si>
    <t>Bhargav</t>
  </si>
  <si>
    <t>+918460086000</t>
  </si>
  <si>
    <t>1776</t>
  </si>
  <si>
    <t>DR/RAJ/24-25/68000343</t>
  </si>
  <si>
    <t>CRAJ25/068000160</t>
  </si>
  <si>
    <t>12330</t>
  </si>
  <si>
    <t>1500.6</t>
  </si>
  <si>
    <t>14005.6</t>
  </si>
  <si>
    <t>Yash  Trivedi</t>
  </si>
  <si>
    <t>3131</t>
  </si>
  <si>
    <t>3576</t>
  </si>
  <si>
    <t>3536</t>
  </si>
  <si>
    <t>Srishti Singh</t>
  </si>
  <si>
    <t>3877</t>
  </si>
  <si>
    <t>1914</t>
  </si>
  <si>
    <t>7650</t>
  </si>
  <si>
    <t>Gautam Chawla</t>
  </si>
  <si>
    <t>6042</t>
  </si>
  <si>
    <t>16400</t>
  </si>
  <si>
    <t>+918799206289</t>
  </si>
  <si>
    <t>DR/AHD/24-25/12007391</t>
  </si>
  <si>
    <t>Mr Shreyas Singh</t>
  </si>
  <si>
    <t>26500</t>
  </si>
  <si>
    <t>3180</t>
  </si>
  <si>
    <t>29680</t>
  </si>
  <si>
    <t>+918758888828</t>
  </si>
  <si>
    <t>GJ05CW8736</t>
  </si>
  <si>
    <t>3124</t>
  </si>
  <si>
    <t>2341</t>
  </si>
  <si>
    <t>Jignesh Barot</t>
  </si>
  <si>
    <t>181.2</t>
  </si>
  <si>
    <t>1691.2</t>
  </si>
  <si>
    <t>DR/AHD/24-25/12006991</t>
  </si>
  <si>
    <t>17864</t>
  </si>
  <si>
    <t>GJ01LT2798</t>
  </si>
  <si>
    <t>Gajendra Singh</t>
  </si>
  <si>
    <t>+919825081502</t>
  </si>
  <si>
    <t>3405</t>
  </si>
  <si>
    <t>2898</t>
  </si>
  <si>
    <t>436.8</t>
  </si>
  <si>
    <t>4076.8</t>
  </si>
  <si>
    <t>GJ01HT0438</t>
  </si>
  <si>
    <t>Devilal</t>
  </si>
  <si>
    <t>GJ01HT5401</t>
  </si>
  <si>
    <t>2071</t>
  </si>
  <si>
    <t>3699</t>
  </si>
  <si>
    <t>Kanubhai</t>
  </si>
  <si>
    <t>3380</t>
  </si>
  <si>
    <t>2126</t>
  </si>
  <si>
    <t>DR/AHD/24-25/12007556</t>
  </si>
  <si>
    <t>2496</t>
  </si>
  <si>
    <t>6440</t>
  </si>
  <si>
    <t>3910</t>
  </si>
  <si>
    <t>DR/AHD/24-25/12007542</t>
  </si>
  <si>
    <t>Mr Harshwardhan Sinha</t>
  </si>
  <si>
    <t>56100</t>
  </si>
  <si>
    <t>6840.6</t>
  </si>
  <si>
    <t>63845.6</t>
  </si>
  <si>
    <t>GJ01KT7354</t>
  </si>
  <si>
    <t>Lal Singh</t>
  </si>
  <si>
    <t>+919725822319</t>
  </si>
  <si>
    <t>2740</t>
  </si>
  <si>
    <t>+919351271389</t>
  </si>
  <si>
    <t>Mr. Gaurav Ahuja</t>
  </si>
  <si>
    <t>2947</t>
  </si>
  <si>
    <t>Shashidhar naik</t>
  </si>
  <si>
    <t>Neeraj</t>
  </si>
  <si>
    <t>DR/AHD/24-25/12008786</t>
  </si>
  <si>
    <t>Mr Jigar Kamdar</t>
  </si>
  <si>
    <t>Badal Singh</t>
  </si>
  <si>
    <t>2202</t>
  </si>
  <si>
    <t>2483</t>
  </si>
  <si>
    <t>UNIVERSAL SOMPO GENERAL INSURANCE COMPANY LIMITED</t>
  </si>
  <si>
    <t>Mr Sandip Kumar Sant Bhagat</t>
  </si>
  <si>
    <t>+919601557625</t>
  </si>
  <si>
    <t>2734</t>
  </si>
  <si>
    <t>3794</t>
  </si>
  <si>
    <t>3728</t>
  </si>
  <si>
    <t>3556</t>
  </si>
  <si>
    <t>Dilipbhai</t>
  </si>
  <si>
    <t>+919137618140</t>
  </si>
  <si>
    <t>Devi Lal</t>
  </si>
  <si>
    <t>3460</t>
  </si>
  <si>
    <t>5630</t>
  </si>
  <si>
    <t>675.6</t>
  </si>
  <si>
    <t>6305.6</t>
  </si>
  <si>
    <t>Jatin V</t>
  </si>
  <si>
    <t>2262</t>
  </si>
  <si>
    <t>DR/AHD/24-25/12007452</t>
  </si>
  <si>
    <t>Mr Harry Justin</t>
  </si>
  <si>
    <t>26330</t>
  </si>
  <si>
    <t>3171.6</t>
  </si>
  <si>
    <t>29601.6</t>
  </si>
  <si>
    <t>2271</t>
  </si>
  <si>
    <t>2847</t>
  </si>
  <si>
    <t>DR/AHD/24-25/12007783</t>
  </si>
  <si>
    <t>1031.4</t>
  </si>
  <si>
    <t>9626.4</t>
  </si>
  <si>
    <t>Nilanjan  Banerjee</t>
  </si>
  <si>
    <t>GJ01FT9171</t>
  </si>
  <si>
    <t>3006</t>
  </si>
  <si>
    <t>360.72</t>
  </si>
  <si>
    <t>3366.72</t>
  </si>
  <si>
    <t>2290</t>
  </si>
  <si>
    <t>Mr. Milind Jadhav</t>
  </si>
  <si>
    <t>Ishwar</t>
  </si>
  <si>
    <t>2317</t>
  </si>
  <si>
    <t>DR/AHD/24-25/12007840</t>
  </si>
  <si>
    <t>CIGJ25/019000456</t>
  </si>
  <si>
    <t>Dr.Varun sibal</t>
  </si>
  <si>
    <t>12374</t>
  </si>
  <si>
    <t>1484.88</t>
  </si>
  <si>
    <t>13858.88</t>
  </si>
  <si>
    <t>Ghanshyam</t>
  </si>
  <si>
    <t>+919574167909</t>
  </si>
  <si>
    <t>CIGJ25/019000480</t>
  </si>
  <si>
    <t>DR/AHD/24-25/12007867</t>
  </si>
  <si>
    <t>CIGJ25/019000475</t>
  </si>
  <si>
    <t>11200</t>
  </si>
  <si>
    <t>12544</t>
  </si>
  <si>
    <t>Meghna Tandon</t>
  </si>
  <si>
    <t>2347</t>
  </si>
  <si>
    <t>Rajveer Yadav</t>
  </si>
  <si>
    <t>2349</t>
  </si>
  <si>
    <t>DR/SUR/24-25/69000530</t>
  </si>
  <si>
    <t>CIGJ25/019000489</t>
  </si>
  <si>
    <t>Palak Pawar</t>
  </si>
  <si>
    <t>CIGJ25/019000498</t>
  </si>
  <si>
    <t>2353</t>
  </si>
  <si>
    <t>DR/AHD/24-25/12007917</t>
  </si>
  <si>
    <t>2869</t>
  </si>
  <si>
    <t>2360</t>
  </si>
  <si>
    <t>DR/AHD/24-25/12007903</t>
  </si>
  <si>
    <t>CIGJ25/019000472</t>
  </si>
  <si>
    <t>JAGADEESH K</t>
  </si>
  <si>
    <t>2364</t>
  </si>
  <si>
    <t>DR/AHD/24-25/12007910</t>
  </si>
  <si>
    <t>Faisal</t>
  </si>
  <si>
    <t>GJ05CW0764</t>
  </si>
  <si>
    <t>3573</t>
  </si>
  <si>
    <t>2383</t>
  </si>
  <si>
    <t>DR/AHD/24-25/12007934</t>
  </si>
  <si>
    <t>Sultansingh</t>
  </si>
  <si>
    <t>+917297858818</t>
  </si>
  <si>
    <t>2385</t>
  </si>
  <si>
    <t>DR/AHD/24-25/12007956</t>
  </si>
  <si>
    <t>Ishwarsingh</t>
  </si>
  <si>
    <t>3771</t>
  </si>
  <si>
    <t>Keval Bhai</t>
  </si>
  <si>
    <t>2398</t>
  </si>
  <si>
    <t>DR/AHD/24-25/12007963</t>
  </si>
  <si>
    <t>Venkatesh Veeraraghavan</t>
  </si>
  <si>
    <t>GJ27X2648</t>
  </si>
  <si>
    <t>2399</t>
  </si>
  <si>
    <t>DR/AHD/24-25/12009319</t>
  </si>
  <si>
    <t>Mr Mahesh Kumar Jain</t>
  </si>
  <si>
    <t>21280</t>
  </si>
  <si>
    <t>DR/AHD/24-25/12008002</t>
  </si>
  <si>
    <t>2427</t>
  </si>
  <si>
    <t>DR/AHD/24-25/12007979</t>
  </si>
  <si>
    <t>Sultan Singh</t>
  </si>
  <si>
    <t>3780</t>
  </si>
  <si>
    <t>5020</t>
  </si>
  <si>
    <t>2436</t>
  </si>
  <si>
    <t>DR/AHD/24-25/12008025</t>
  </si>
  <si>
    <t>2443</t>
  </si>
  <si>
    <t>DR/AHD/24-25/12008019</t>
  </si>
  <si>
    <t>DR/AHD/24-25/12008030</t>
  </si>
  <si>
    <t>2448</t>
  </si>
  <si>
    <t>DR/AHD/24-25/12008022</t>
  </si>
  <si>
    <t>308.4</t>
  </si>
  <si>
    <t>2878.4</t>
  </si>
  <si>
    <t>Mr Saket Porwal</t>
  </si>
  <si>
    <t>2466</t>
  </si>
  <si>
    <t>DR/AHD/24-25/12009835</t>
  </si>
  <si>
    <t>5935</t>
  </si>
  <si>
    <t>712.2</t>
  </si>
  <si>
    <t>6647.2</t>
  </si>
  <si>
    <t>3746</t>
  </si>
  <si>
    <t>DR/AHD/24-25/12008076</t>
  </si>
  <si>
    <t>Ahjaz</t>
  </si>
  <si>
    <t>+919601923623</t>
  </si>
  <si>
    <t>DR/AHD/24-25/12008072</t>
  </si>
  <si>
    <t>547.2</t>
  </si>
  <si>
    <t>5107.2</t>
  </si>
  <si>
    <t>5321</t>
  </si>
  <si>
    <t>6364</t>
  </si>
  <si>
    <t>2494</t>
  </si>
  <si>
    <t>DR/SUR/24-25/69000556</t>
  </si>
  <si>
    <t>CIGJ25/019000476</t>
  </si>
  <si>
    <t>2660</t>
  </si>
  <si>
    <t>DR/AHD/24-25/12008342</t>
  </si>
  <si>
    <t>CIGJ25/019000474</t>
  </si>
  <si>
    <t>DR/SUR/24-25/69000558</t>
  </si>
  <si>
    <t>2999</t>
  </si>
  <si>
    <t>SECURE CONNECTION PVT LTD</t>
  </si>
  <si>
    <t>2556</t>
  </si>
  <si>
    <t>DR/SUR/24-25/69000557</t>
  </si>
  <si>
    <t>2572</t>
  </si>
  <si>
    <t>DR/AHD/24-25/12008121</t>
  </si>
  <si>
    <t>Amar Jadhav</t>
  </si>
  <si>
    <t>2676</t>
  </si>
  <si>
    <t>DR/AHD/24-25/12008210</t>
  </si>
  <si>
    <t>2579</t>
  </si>
  <si>
    <t>DR/AHD/24-25/12008170</t>
  </si>
  <si>
    <t>3859</t>
  </si>
  <si>
    <t>4450</t>
  </si>
  <si>
    <t>DR/AHD/24-25/12008245</t>
  </si>
  <si>
    <t>DR/AHD/24-25/12008223</t>
  </si>
  <si>
    <t>2621</t>
  </si>
  <si>
    <t>DR/AHD/24-25/12008247</t>
  </si>
  <si>
    <t>3315</t>
  </si>
  <si>
    <t>O A I S L -OFF USAGES - SME DIV</t>
  </si>
  <si>
    <t>2629</t>
  </si>
  <si>
    <t>DR/AHD/24-25/12008256</t>
  </si>
  <si>
    <t>327.24</t>
  </si>
  <si>
    <t>3054.24</t>
  </si>
  <si>
    <t>2630</t>
  </si>
  <si>
    <t>DR/SUR/24-25/69000533</t>
  </si>
  <si>
    <t>CIGJ25/019000478</t>
  </si>
  <si>
    <t>Mr. Balaji K M</t>
  </si>
  <si>
    <t>DR/AHD/24-25/12008269</t>
  </si>
  <si>
    <t>4203</t>
  </si>
  <si>
    <t>528.36</t>
  </si>
  <si>
    <t>4931.36</t>
  </si>
  <si>
    <t>2635</t>
  </si>
  <si>
    <t>DR/AHD/24-25/12008281</t>
  </si>
  <si>
    <t>2648</t>
  </si>
  <si>
    <t>DR/AHD/24-25/12008306</t>
  </si>
  <si>
    <t>2651</t>
  </si>
  <si>
    <t>DR/AHD/24-25/12008305</t>
  </si>
  <si>
    <t>CIGJ25/019000497</t>
  </si>
  <si>
    <t>3982.8</t>
  </si>
  <si>
    <t>37172.8</t>
  </si>
  <si>
    <t>2652</t>
  </si>
  <si>
    <t>DR/AHD/24-25/12008276</t>
  </si>
  <si>
    <t>4870</t>
  </si>
  <si>
    <t>584.4</t>
  </si>
  <si>
    <t>5454.4</t>
  </si>
  <si>
    <t>2655</t>
  </si>
  <si>
    <t>DR/AHD/24-25/12008277</t>
  </si>
  <si>
    <t>2656</t>
  </si>
  <si>
    <t>DR/AHD/24-25/12008316</t>
  </si>
  <si>
    <t>442.68</t>
  </si>
  <si>
    <t>4131.68</t>
  </si>
  <si>
    <t>DR/AHD/24-25/12008315</t>
  </si>
  <si>
    <t>Sabarinathan Ramu</t>
  </si>
  <si>
    <t>29350</t>
  </si>
  <si>
    <t>3566.4</t>
  </si>
  <si>
    <t>33286.4</t>
  </si>
  <si>
    <t>2659</t>
  </si>
  <si>
    <t>DR/SUR/24-25/69000534</t>
  </si>
  <si>
    <t>739.2</t>
  </si>
  <si>
    <t>6899.2</t>
  </si>
  <si>
    <t>2661</t>
  </si>
  <si>
    <t>DR/AHD/24-25/12008319</t>
  </si>
  <si>
    <t>3175</t>
  </si>
  <si>
    <t>Ram Singh</t>
  </si>
  <si>
    <t>+917383038980</t>
  </si>
  <si>
    <t>Priyanka Aggarwal</t>
  </si>
  <si>
    <t>DR/AHD/24-25/12008322</t>
  </si>
  <si>
    <t>CIGJ25/019000469</t>
  </si>
  <si>
    <t>DBS BANK INDIA LIMITED</t>
  </si>
  <si>
    <t>Rajat  Mathur</t>
  </si>
  <si>
    <t>3068</t>
  </si>
  <si>
    <t>386.16</t>
  </si>
  <si>
    <t>3604.16</t>
  </si>
  <si>
    <t>GJ01DZ1362</t>
  </si>
  <si>
    <t>Jashvant Singh</t>
  </si>
  <si>
    <t>+918200815554</t>
  </si>
  <si>
    <t>2687</t>
  </si>
  <si>
    <t>DR/AHD/24-25/12009285</t>
  </si>
  <si>
    <t>13475</t>
  </si>
  <si>
    <t>15092</t>
  </si>
  <si>
    <t>772.8</t>
  </si>
  <si>
    <t>7212.8</t>
  </si>
  <si>
    <t>2692</t>
  </si>
  <si>
    <t>DR/AHD/24-25/12008323</t>
  </si>
  <si>
    <t>4815</t>
  </si>
  <si>
    <t>577.8</t>
  </si>
  <si>
    <t>5392.8</t>
  </si>
  <si>
    <t>MR SABUJ GHOSH</t>
  </si>
  <si>
    <t>8568</t>
  </si>
  <si>
    <t>GJ03HK9642</t>
  </si>
  <si>
    <t>2695</t>
  </si>
  <si>
    <t>DR/RAJ/24-25/68000353</t>
  </si>
  <si>
    <t>CRAJ25/068000161</t>
  </si>
  <si>
    <t>2699</t>
  </si>
  <si>
    <t>DR/AHD/24-25/12008351</t>
  </si>
  <si>
    <t>Bhavar Singh</t>
  </si>
  <si>
    <t>+917041104787</t>
  </si>
  <si>
    <t>3292</t>
  </si>
  <si>
    <t>2701</t>
  </si>
  <si>
    <t>DR/AHD/24-25/12008335</t>
  </si>
  <si>
    <t>Sheetal Kakkar</t>
  </si>
  <si>
    <t>Alpesh</t>
  </si>
  <si>
    <t>+917096618888</t>
  </si>
  <si>
    <t>INDUSTRIAL AND COMMERCIAL BANK OF CHINA</t>
  </si>
  <si>
    <t>Harshit Doshi</t>
  </si>
  <si>
    <t>Mr. Kamal Bhatia</t>
  </si>
  <si>
    <t>3899</t>
  </si>
  <si>
    <t>3306</t>
  </si>
  <si>
    <t>DR/AHD/24-25/12008389</t>
  </si>
  <si>
    <t>DR/AHD/24-25/12008388</t>
  </si>
  <si>
    <t>MURALI KRISHNA PULIKOLLU</t>
  </si>
  <si>
    <t>3400</t>
  </si>
  <si>
    <t>2731</t>
  </si>
  <si>
    <t>DR/SUR/24-25/69000565</t>
  </si>
  <si>
    <t>DR/SUR/24-25/69000564</t>
  </si>
  <si>
    <t>274.8</t>
  </si>
  <si>
    <t>2564.8</t>
  </si>
  <si>
    <t>DR/AHD/24-25/12008436</t>
  </si>
  <si>
    <t>170.4</t>
  </si>
  <si>
    <t>1590.4</t>
  </si>
  <si>
    <t>3260</t>
  </si>
  <si>
    <t>3571</t>
  </si>
  <si>
    <t>2762</t>
  </si>
  <si>
    <t>DR/AHD/24-25/12008438</t>
  </si>
  <si>
    <t>2765</t>
  </si>
  <si>
    <t>DR/AHD/24-25/12008441</t>
  </si>
  <si>
    <t>14025</t>
  </si>
  <si>
    <t>15848</t>
  </si>
  <si>
    <t>2768</t>
  </si>
  <si>
    <t>DR/AHD/24-25/12008443</t>
  </si>
  <si>
    <t>415.2</t>
  </si>
  <si>
    <t>3875.2</t>
  </si>
  <si>
    <t>MANOHAR</t>
  </si>
  <si>
    <t>+917357956748</t>
  </si>
  <si>
    <t>2771</t>
  </si>
  <si>
    <t>DR/AHD/24-25/12008465</t>
  </si>
  <si>
    <t>3010</t>
  </si>
  <si>
    <t>2792</t>
  </si>
  <si>
    <t>DR/SUR/24-25/69000570</t>
  </si>
  <si>
    <t>2797</t>
  </si>
  <si>
    <t>DR/AHD/24-25/12008478</t>
  </si>
  <si>
    <t>2801</t>
  </si>
  <si>
    <t>DR/AHD/24-25/12008497</t>
  </si>
  <si>
    <t>Jitu</t>
  </si>
  <si>
    <t>2805</t>
  </si>
  <si>
    <t>DR/AHD/24-25/12008531</t>
  </si>
  <si>
    <t>GJ18BV9025</t>
  </si>
  <si>
    <t>DR/AHD/24-25/12008584</t>
  </si>
  <si>
    <t>DR/AHD/24-25/12008567</t>
  </si>
  <si>
    <t>DR/AHD/24-25/12008583</t>
  </si>
  <si>
    <t>310.8</t>
  </si>
  <si>
    <t>2900.8</t>
  </si>
  <si>
    <t>DR/SUR/24-25/69000573</t>
  </si>
  <si>
    <t>DR/AHD/24-25/12008592</t>
  </si>
  <si>
    <t>2879</t>
  </si>
  <si>
    <t>8838</t>
  </si>
  <si>
    <t>DR/AHD/24-25/12008608</t>
  </si>
  <si>
    <t>GJ19X5046</t>
  </si>
  <si>
    <t>2896</t>
  </si>
  <si>
    <t>DR/AHD/24-25/12008621</t>
  </si>
  <si>
    <t>DR/AHD/24-25/12008620</t>
  </si>
  <si>
    <t>DR/AHD/24-25/12008622</t>
  </si>
  <si>
    <t>2909</t>
  </si>
  <si>
    <t>2921</t>
  </si>
  <si>
    <t>DR/SUR/24-25/69000576</t>
  </si>
  <si>
    <t>3452</t>
  </si>
  <si>
    <t>4517</t>
  </si>
  <si>
    <t>2935</t>
  </si>
  <si>
    <t>DR/SUR/24-25/69000577</t>
  </si>
  <si>
    <t>960.6</t>
  </si>
  <si>
    <t>8965.6</t>
  </si>
  <si>
    <t>2963</t>
  </si>
  <si>
    <t>DR/AHD/24-25/12008671</t>
  </si>
  <si>
    <t>2966</t>
  </si>
  <si>
    <t>DR/AHD/24-25/12008673</t>
  </si>
  <si>
    <t>3885</t>
  </si>
  <si>
    <t>3233</t>
  </si>
  <si>
    <t>2980</t>
  </si>
  <si>
    <t>2982</t>
  </si>
  <si>
    <t>2991</t>
  </si>
  <si>
    <t>2992</t>
  </si>
  <si>
    <t>DR/SUR/24-25/69000579</t>
  </si>
  <si>
    <t>Nishu Singh</t>
  </si>
  <si>
    <t>18220</t>
  </si>
  <si>
    <t>21196</t>
  </si>
  <si>
    <t>DR/AHD/24-25/12008716</t>
  </si>
  <si>
    <t>+919714516081</t>
  </si>
  <si>
    <t>DR/AHD/24-25/12008715</t>
  </si>
  <si>
    <t>Anil Kumar Modi</t>
  </si>
  <si>
    <t>DR/AHD/24-25/12008717</t>
  </si>
  <si>
    <t>CIGJ25/019000488</t>
  </si>
  <si>
    <t>3056</t>
  </si>
  <si>
    <t>DR/AHD/24-25/12008817</t>
  </si>
  <si>
    <t>3120</t>
  </si>
  <si>
    <t>374.4</t>
  </si>
  <si>
    <t>3494.4</t>
  </si>
  <si>
    <t>3070</t>
  </si>
  <si>
    <t>3073</t>
  </si>
  <si>
    <t>DR/AHD/24-25/12008844</t>
  </si>
  <si>
    <t>381.6</t>
  </si>
  <si>
    <t>3561.6</t>
  </si>
  <si>
    <t>CIGJ25/019000514</t>
  </si>
  <si>
    <t>3078</t>
  </si>
  <si>
    <t>DR/AHD/24-25/12008850</t>
  </si>
  <si>
    <t>Ajaz</t>
  </si>
  <si>
    <t>3103</t>
  </si>
  <si>
    <t>DR/SUR/24-25/69000585</t>
  </si>
  <si>
    <t>CIGJ25/019000486</t>
  </si>
  <si>
    <t>DR/AHD/24-25/12008901</t>
  </si>
  <si>
    <t>8900</t>
  </si>
  <si>
    <t>10668</t>
  </si>
  <si>
    <t>3113</t>
  </si>
  <si>
    <t>DR/AHD/24-25/12008840</t>
  </si>
  <si>
    <t>CAHD25/012002567</t>
  </si>
  <si>
    <t>SHREKANTH KRN</t>
  </si>
  <si>
    <t>294.29</t>
  </si>
  <si>
    <t>2746.69</t>
  </si>
  <si>
    <t>DR/AHD/24-25/12008903</t>
  </si>
  <si>
    <t>DR/AHD/24-25/12008910</t>
  </si>
  <si>
    <t>Paresh Mali</t>
  </si>
  <si>
    <t>+919016881803</t>
  </si>
  <si>
    <t>DR/AHD/24-25/12008911</t>
  </si>
  <si>
    <t>Sultansing</t>
  </si>
  <si>
    <t>CIGJ25/019000484</t>
  </si>
  <si>
    <t>DR/AHD/24-25/12008902</t>
  </si>
  <si>
    <t>Nitesh</t>
  </si>
  <si>
    <t>DR/SUR/24-25/69000583</t>
  </si>
  <si>
    <t>CSUR25/069000261</t>
  </si>
  <si>
    <t>349.08</t>
  </si>
  <si>
    <t>3258.08</t>
  </si>
  <si>
    <t>Sufian</t>
  </si>
  <si>
    <t>DR/SUR/24-25/69000582</t>
  </si>
  <si>
    <t>CSUR25/069000271</t>
  </si>
  <si>
    <t>Mr  NITIN NAYAR</t>
  </si>
  <si>
    <t>GJ05CW3318</t>
  </si>
  <si>
    <t>Kapil</t>
  </si>
  <si>
    <t>+918735998182</t>
  </si>
  <si>
    <t>DR/AHD/24-25/12008916</t>
  </si>
  <si>
    <t>994.2</t>
  </si>
  <si>
    <t>9279.2</t>
  </si>
  <si>
    <t>VELARAM</t>
  </si>
  <si>
    <t>3145</t>
  </si>
  <si>
    <t>DR/AHD/24-25/12008915</t>
  </si>
  <si>
    <t>Kuldipsingh</t>
  </si>
  <si>
    <t>3151</t>
  </si>
  <si>
    <t>DR/SUR/24-25/69000590</t>
  </si>
  <si>
    <t>GJ18AZ3129</t>
  </si>
  <si>
    <t>Santosh  Pathak</t>
  </si>
  <si>
    <t>3161</t>
  </si>
  <si>
    <t>DR/AHD/24-25/12008945</t>
  </si>
  <si>
    <t>CAHD25/012002582</t>
  </si>
  <si>
    <t>3163</t>
  </si>
  <si>
    <t>DR/BHJ/24-25/76000107</t>
  </si>
  <si>
    <t>CBHJ25/076000036</t>
  </si>
  <si>
    <t>4573</t>
  </si>
  <si>
    <t>548.76</t>
  </si>
  <si>
    <t>5121.76</t>
  </si>
  <si>
    <t>Awesh</t>
  </si>
  <si>
    <t>+917567780068</t>
  </si>
  <si>
    <t>Sikandar Singh</t>
  </si>
  <si>
    <t>+916351277294</t>
  </si>
  <si>
    <t>3168</t>
  </si>
  <si>
    <t>DR/AHD/24-25/12008924</t>
  </si>
  <si>
    <t>Somay Rustagi</t>
  </si>
  <si>
    <t>DR/RAJ/24-25/68000323</t>
  </si>
  <si>
    <t>CRAJ25/068000162</t>
  </si>
  <si>
    <t>REICHHOLD INDIA PVT LTD</t>
  </si>
  <si>
    <t>S.Murali</t>
  </si>
  <si>
    <t>+917984380452</t>
  </si>
  <si>
    <t>SUNDARAM ALTERNATE ASSETS LIMITED</t>
  </si>
  <si>
    <t>Mr. Vikaas M Sachdeva</t>
  </si>
  <si>
    <t>3188</t>
  </si>
  <si>
    <t>DR/RAJ/24-25/68000324</t>
  </si>
  <si>
    <t>CRAJ25/068000163</t>
  </si>
  <si>
    <t>3194</t>
  </si>
  <si>
    <t>DR/SUR/24-25/69000591</t>
  </si>
  <si>
    <t>CSUR25/069000265</t>
  </si>
  <si>
    <t>Sanchit  Makhija</t>
  </si>
  <si>
    <t>792.96</t>
  </si>
  <si>
    <t>7400.96</t>
  </si>
  <si>
    <t>Ashraf</t>
  </si>
  <si>
    <t>3196</t>
  </si>
  <si>
    <t>DR/SUR/24-25/69000589</t>
  </si>
  <si>
    <t>CSUR25/069000266</t>
  </si>
  <si>
    <t>Jayati Maheshwari</t>
  </si>
  <si>
    <t>490.56</t>
  </si>
  <si>
    <t>4578.56</t>
  </si>
  <si>
    <t>Ali</t>
  </si>
  <si>
    <t>+917304378533</t>
  </si>
  <si>
    <t>3197</t>
  </si>
  <si>
    <t>DR/AHD/24-25/12008952</t>
  </si>
  <si>
    <t>DR/AHD/24-25/12008996</t>
  </si>
  <si>
    <t>CAHD25/012002583</t>
  </si>
  <si>
    <t>Shyam sundar sharma</t>
  </si>
  <si>
    <t>870.6</t>
  </si>
  <si>
    <t>8125.6</t>
  </si>
  <si>
    <t>DR/BHJ/24-25/76000108</t>
  </si>
  <si>
    <t>CBHJ25/076000037</t>
  </si>
  <si>
    <t>24850</t>
  </si>
  <si>
    <t>27832</t>
  </si>
  <si>
    <t>GJ12BX5656</t>
  </si>
  <si>
    <t>Mustak</t>
  </si>
  <si>
    <t>+916355549767</t>
  </si>
  <si>
    <t>DR/RAJ/24-25/68000325</t>
  </si>
  <si>
    <t>CIGJ25/019000511</t>
  </si>
  <si>
    <t>315.6</t>
  </si>
  <si>
    <t>2945.6</t>
  </si>
  <si>
    <t>3202</t>
  </si>
  <si>
    <t>DR/SUR/24-25/69000594</t>
  </si>
  <si>
    <t>CSUR25/069000264</t>
  </si>
  <si>
    <t>10697.18</t>
  </si>
  <si>
    <t>1283.66</t>
  </si>
  <si>
    <t>11980.84</t>
  </si>
  <si>
    <t>DR/BHJ/24-25/76000111</t>
  </si>
  <si>
    <t>CBHJ25/076000038</t>
  </si>
  <si>
    <t>4353</t>
  </si>
  <si>
    <t>522.36</t>
  </si>
  <si>
    <t>4875.36</t>
  </si>
  <si>
    <t>3206</t>
  </si>
  <si>
    <t>DR/AHD/24-25/12008994</t>
  </si>
  <si>
    <t>CAHD25/012002593</t>
  </si>
  <si>
    <t>DR/RAJ/24-25/68000322</t>
  </si>
  <si>
    <t>CRAJ25/068000164</t>
  </si>
  <si>
    <t>Rohit Engle</t>
  </si>
  <si>
    <t>6610</t>
  </si>
  <si>
    <t>793.2</t>
  </si>
  <si>
    <t>7403.2</t>
  </si>
  <si>
    <t>3217</t>
  </si>
  <si>
    <t>DR/SUR/24-25/69000598</t>
  </si>
  <si>
    <t>CSUR25/069000268</t>
  </si>
  <si>
    <t>+919571832651</t>
  </si>
  <si>
    <t>3227</t>
  </si>
  <si>
    <t>DR/RAJ/24-25/68000326</t>
  </si>
  <si>
    <t>DR/SUR/24-25/69000584</t>
  </si>
  <si>
    <t>CSUR25/069000267</t>
  </si>
  <si>
    <t>3235</t>
  </si>
  <si>
    <t>DR/AHD/24-25/12009037</t>
  </si>
  <si>
    <t>3237</t>
  </si>
  <si>
    <t>DR/SUR/24-25/69000597</t>
  </si>
  <si>
    <t>CSUR25/069000263</t>
  </si>
  <si>
    <t>3239</t>
  </si>
  <si>
    <t>DR/BHJ/24-25/76000112</t>
  </si>
  <si>
    <t>CBHJ25/076000039</t>
  </si>
  <si>
    <t>638.52</t>
  </si>
  <si>
    <t>5959.52</t>
  </si>
  <si>
    <t>GJ12CT7191</t>
  </si>
  <si>
    <t>Dhambha</t>
  </si>
  <si>
    <t>+919825324323</t>
  </si>
  <si>
    <t>3245</t>
  </si>
  <si>
    <t>DR/AHD/24-25/12009024</t>
  </si>
  <si>
    <t>368.4</t>
  </si>
  <si>
    <t>3438.4</t>
  </si>
  <si>
    <t>3246</t>
  </si>
  <si>
    <t>DR/AHD/24-25/12009010</t>
  </si>
  <si>
    <t>CAHD25/012002588</t>
  </si>
  <si>
    <t>Namrata Rane</t>
  </si>
  <si>
    <t>DR/SUR/24-25/69000592</t>
  </si>
  <si>
    <t>CSUR25/069000273</t>
  </si>
  <si>
    <t>Dhanraj</t>
  </si>
  <si>
    <t>+919662155326</t>
  </si>
  <si>
    <t>3251</t>
  </si>
  <si>
    <t>DR/AHD/24-25/12009028</t>
  </si>
  <si>
    <t>3257</t>
  </si>
  <si>
    <t>DR/SUR/24-25/69000600</t>
  </si>
  <si>
    <t>CIGJ25/019000505</t>
  </si>
  <si>
    <t>DR. DHRUV MEHTA</t>
  </si>
  <si>
    <t>3258</t>
  </si>
  <si>
    <t>DR/SUR/24-25/69000601</t>
  </si>
  <si>
    <t>DR. ROSHNI JARIWALA</t>
  </si>
  <si>
    <t>3259</t>
  </si>
  <si>
    <t>DR/SUR/24-25/69000599</t>
  </si>
  <si>
    <t>DR. HONEY PAREKH</t>
  </si>
  <si>
    <t>Sumit</t>
  </si>
  <si>
    <t>+919977963162</t>
  </si>
  <si>
    <t>DR/RAJ/24-25/68000327</t>
  </si>
  <si>
    <t>3268</t>
  </si>
  <si>
    <t>DR/AHD/24-25/12009081</t>
  </si>
  <si>
    <t>CAHD25/012002607</t>
  </si>
  <si>
    <t>8990</t>
  </si>
  <si>
    <t>1078.8</t>
  </si>
  <si>
    <t>10068.8</t>
  </si>
  <si>
    <t>3269</t>
  </si>
  <si>
    <t>DR/AHD/24-25/12009027</t>
  </si>
  <si>
    <t>CAHD25/012002608</t>
  </si>
  <si>
    <t>Ram Charan</t>
  </si>
  <si>
    <t>+918429960503</t>
  </si>
  <si>
    <t>3277</t>
  </si>
  <si>
    <t>DR/AHD/24-25/12008928</t>
  </si>
  <si>
    <t>CAHD25/012002611</t>
  </si>
  <si>
    <t>CIGJ25/019000503</t>
  </si>
  <si>
    <t>Dr Palak Bhatt</t>
  </si>
  <si>
    <t>DR. MITHUN SHAH</t>
  </si>
  <si>
    <t>3289</t>
  </si>
  <si>
    <t>3290</t>
  </si>
  <si>
    <t>TRADE WINGS LIMITED</t>
  </si>
  <si>
    <t>DR/RAJ/24-25/68000328</t>
  </si>
  <si>
    <t>334.2</t>
  </si>
  <si>
    <t>3119.2</t>
  </si>
  <si>
    <t>3294</t>
  </si>
  <si>
    <t>DR/AHD/24-25/12009096</t>
  </si>
  <si>
    <t>CAHD25/012002628</t>
  </si>
  <si>
    <t>Justice Shah</t>
  </si>
  <si>
    <t>35320</t>
  </si>
  <si>
    <t>4248.6</t>
  </si>
  <si>
    <t>39653.6</t>
  </si>
  <si>
    <t>Dr NIKUNJ VANPARIYA</t>
  </si>
  <si>
    <t>3301</t>
  </si>
  <si>
    <t>DR/SUR/24-25/69000602</t>
  </si>
  <si>
    <t>Dr. Dinky Gajiwala</t>
  </si>
  <si>
    <t>DR/RAJ/24-25/68000331</t>
  </si>
  <si>
    <t>+919265429784</t>
  </si>
  <si>
    <t>3308</t>
  </si>
  <si>
    <t>DR/RAJ/24-25/68000332</t>
  </si>
  <si>
    <t>CRAJ25/068000165</t>
  </si>
  <si>
    <t>Mr. Ketan Patel</t>
  </si>
  <si>
    <t>14830</t>
  </si>
  <si>
    <t>1784.4</t>
  </si>
  <si>
    <t>16654.4</t>
  </si>
  <si>
    <t>DR/RAJ/24-25/68000330</t>
  </si>
  <si>
    <t>CRAJ25/068000166</t>
  </si>
  <si>
    <t>Mr. Siddhartha Kapoor</t>
  </si>
  <si>
    <t>31390</t>
  </si>
  <si>
    <t>3781.2</t>
  </si>
  <si>
    <t>35291.2</t>
  </si>
  <si>
    <t>+919537009007</t>
  </si>
  <si>
    <t>3318</t>
  </si>
  <si>
    <t>DR/RAJ/24-25/68000329</t>
  </si>
  <si>
    <t>CRAJ25/068000167</t>
  </si>
  <si>
    <t>Mr. Stefan Lindheimer</t>
  </si>
  <si>
    <t>24565</t>
  </si>
  <si>
    <t>27916</t>
  </si>
  <si>
    <t>GJ36AP5621</t>
  </si>
  <si>
    <t>+919913413265</t>
  </si>
  <si>
    <t>3326</t>
  </si>
  <si>
    <t>DR/SUR/24-25/69000603</t>
  </si>
  <si>
    <t>ALI</t>
  </si>
  <si>
    <t>DR/AHD/24-25/12009072</t>
  </si>
  <si>
    <t>3329</t>
  </si>
  <si>
    <t>DR/AHD/24-25/12009074</t>
  </si>
  <si>
    <t>3337</t>
  </si>
  <si>
    <t>DR/AHD/24-25/12009073</t>
  </si>
  <si>
    <t>DR/AHD/24-25/12009069</t>
  </si>
  <si>
    <t>CAHD25/012002642</t>
  </si>
  <si>
    <t>Ms. Twisha Shah</t>
  </si>
  <si>
    <t>12648</t>
  </si>
  <si>
    <t>1517.76</t>
  </si>
  <si>
    <t>14165.76</t>
  </si>
  <si>
    <t>3343</t>
  </si>
  <si>
    <t>DR/SUR/24-25/69000605</t>
  </si>
  <si>
    <t>3356</t>
  </si>
  <si>
    <t>DR/SUR/24-25/69000604</t>
  </si>
  <si>
    <t>CIGJ25/019000515</t>
  </si>
  <si>
    <t>DR/SUR/24-25/69000606</t>
  </si>
  <si>
    <t>Melville Morris</t>
  </si>
  <si>
    <t>DR/AHD/24-25/12009216</t>
  </si>
  <si>
    <t>DR  VANDNA JOSHI</t>
  </si>
  <si>
    <t>17970</t>
  </si>
  <si>
    <t>2156.4</t>
  </si>
  <si>
    <t>20126.4</t>
  </si>
  <si>
    <t>DR/SUR/24-25/69000611</t>
  </si>
  <si>
    <t>CSUR25/069000275</t>
  </si>
  <si>
    <t>Chaitanya  Sethi</t>
  </si>
  <si>
    <t>1060.56</t>
  </si>
  <si>
    <t>9898.56</t>
  </si>
  <si>
    <t>DR/AHD/24-25/12009181</t>
  </si>
  <si>
    <t>CAHD25/012002636</t>
  </si>
  <si>
    <t>Mr. Lionel Almeida</t>
  </si>
  <si>
    <t>DR/AHD/24-25/12009229</t>
  </si>
  <si>
    <t>CAHD25/012002639</t>
  </si>
  <si>
    <t>Mr. Deepak Rajput</t>
  </si>
  <si>
    <t>281.64</t>
  </si>
  <si>
    <t>2628.64</t>
  </si>
  <si>
    <t>3391</t>
  </si>
  <si>
    <t>DR/AHD/24-25/12009202</t>
  </si>
  <si>
    <t>CAHD25/012002633</t>
  </si>
  <si>
    <t>Srikanth Selvam</t>
  </si>
  <si>
    <t>18900</t>
  </si>
  <si>
    <t>21168</t>
  </si>
  <si>
    <t>3395</t>
  </si>
  <si>
    <t>DR/AHD/24-25/12009230</t>
  </si>
  <si>
    <t>CAHD25/012002751</t>
  </si>
  <si>
    <t>7883.21</t>
  </si>
  <si>
    <t>1005.99</t>
  </si>
  <si>
    <t>9389.2</t>
  </si>
  <si>
    <t>GJ01HT2145</t>
  </si>
  <si>
    <t>Chotu</t>
  </si>
  <si>
    <t>+919928849218</t>
  </si>
  <si>
    <t>3401</t>
  </si>
  <si>
    <t>DR/AHD/24-25/12009193</t>
  </si>
  <si>
    <t>CAHD25/012002790</t>
  </si>
  <si>
    <t>8364.17</t>
  </si>
  <si>
    <t>1003.7</t>
  </si>
  <si>
    <t>9367.87</t>
  </si>
  <si>
    <t>GJ18BT2397</t>
  </si>
  <si>
    <t>Kanti</t>
  </si>
  <si>
    <t>+919680385497</t>
  </si>
  <si>
    <t>Ranjit</t>
  </si>
  <si>
    <t>+919898391847</t>
  </si>
  <si>
    <t>3403</t>
  </si>
  <si>
    <t>DR/AHD/24-25/12009236</t>
  </si>
  <si>
    <t>CAHD25/012002646</t>
  </si>
  <si>
    <t>Siddhesh Kadam</t>
  </si>
  <si>
    <t>4716</t>
  </si>
  <si>
    <t>589.92</t>
  </si>
  <si>
    <t>5505.92</t>
  </si>
  <si>
    <t>3609</t>
  </si>
  <si>
    <t>DR/AHD/24-25/12009053</t>
  </si>
  <si>
    <t>CAHD25/012002647</t>
  </si>
  <si>
    <t>6714</t>
  </si>
  <si>
    <t>823.68</t>
  </si>
  <si>
    <t>7687.68</t>
  </si>
  <si>
    <t>3406</t>
  </si>
  <si>
    <t>DR/AHD/24-25/12009245</t>
  </si>
  <si>
    <t>CAHD25/012002791</t>
  </si>
  <si>
    <t>7163.87</t>
  </si>
  <si>
    <t>859.66</t>
  </si>
  <si>
    <t>8023.53</t>
  </si>
  <si>
    <t>Pradeep Chowdhary</t>
  </si>
  <si>
    <t>3411</t>
  </si>
  <si>
    <t>DR/AHD/24-25/12009228</t>
  </si>
  <si>
    <t>CAHD25/012002747</t>
  </si>
  <si>
    <t>Vineet Vijayavargia</t>
  </si>
  <si>
    <t>5603.3</t>
  </si>
  <si>
    <t>732.4</t>
  </si>
  <si>
    <t>6835.7</t>
  </si>
  <si>
    <t>GJ01LT6999</t>
  </si>
  <si>
    <t>Rajendra Singh</t>
  </si>
  <si>
    <t>+918769776291</t>
  </si>
  <si>
    <t>3426</t>
  </si>
  <si>
    <t>DR/AHD/24-25/12009244</t>
  </si>
  <si>
    <t>CAHD25/012002832</t>
  </si>
  <si>
    <t>Mr. ASHISH DENGRE</t>
  </si>
  <si>
    <t>GJ06AZ1232</t>
  </si>
  <si>
    <t>Akshay</t>
  </si>
  <si>
    <t>+919023259454</t>
  </si>
  <si>
    <t>3431</t>
  </si>
  <si>
    <t>DR/AHD/24-25/12009297</t>
  </si>
  <si>
    <t>CAHD25/012002660</t>
  </si>
  <si>
    <t>5920</t>
  </si>
  <si>
    <t>GJ01LT5307</t>
  </si>
  <si>
    <t>Dheeraj</t>
  </si>
  <si>
    <t>+918849054384</t>
  </si>
  <si>
    <t>3432</t>
  </si>
  <si>
    <t>DR/RAJ/24-25/68000334</t>
  </si>
  <si>
    <t>CIGJ25/019000504</t>
  </si>
  <si>
    <t>DR.V B KASUNDRA</t>
  </si>
  <si>
    <t>410.4</t>
  </si>
  <si>
    <t>3830.4</t>
  </si>
  <si>
    <t>3436</t>
  </si>
  <si>
    <t>DR/AHD/24-25/12009300</t>
  </si>
  <si>
    <t>CAHD25/012002794</t>
  </si>
  <si>
    <t>15082</t>
  </si>
  <si>
    <t>1809.84</t>
  </si>
  <si>
    <t>16891.84</t>
  </si>
  <si>
    <t>GJ18BT4718</t>
  </si>
  <si>
    <t>+918128734320</t>
  </si>
  <si>
    <t>3437</t>
  </si>
  <si>
    <t>DR/AHD/24-25/12009054</t>
  </si>
  <si>
    <t>CAHD25/012002659</t>
  </si>
  <si>
    <t>3438</t>
  </si>
  <si>
    <t>DR/AHD/24-25/12009304</t>
  </si>
  <si>
    <t>CIGJ25/019000509</t>
  </si>
  <si>
    <t>14600</t>
  </si>
  <si>
    <t>16352</t>
  </si>
  <si>
    <t>GJ04AW5910</t>
  </si>
  <si>
    <t>+916352500456</t>
  </si>
  <si>
    <t>+919904204627</t>
  </si>
  <si>
    <t>DR/AHD/24-25/12009105</t>
  </si>
  <si>
    <t>CAHD25/012002681</t>
  </si>
  <si>
    <t>Mr. Rajib Nayan Choudhary</t>
  </si>
  <si>
    <t>3447</t>
  </si>
  <si>
    <t>DR/AHD/24-25/12009204</t>
  </si>
  <si>
    <t>CAHD25/012002688</t>
  </si>
  <si>
    <t>Ms. Palak Dhall</t>
  </si>
  <si>
    <t>5199</t>
  </si>
  <si>
    <t>623.88</t>
  </si>
  <si>
    <t>5822.88</t>
  </si>
  <si>
    <t>3449</t>
  </si>
  <si>
    <t>DR/AHD/24-25/12009209</t>
  </si>
  <si>
    <t>CAHD25/012002793</t>
  </si>
  <si>
    <t>Saddam</t>
  </si>
  <si>
    <t>+916354043686</t>
  </si>
  <si>
    <t>DR/AHD/24-25/12008993</t>
  </si>
  <si>
    <t>CAHD25/012002696</t>
  </si>
  <si>
    <t>Prasanna Bora</t>
  </si>
  <si>
    <t>DR/AHD/24-25/12009223</t>
  </si>
  <si>
    <t>CAHD25/012002662</t>
  </si>
  <si>
    <t>Mr. Vinay Shah</t>
  </si>
  <si>
    <t>868.8</t>
  </si>
  <si>
    <t>8108.8</t>
  </si>
  <si>
    <t>3454</t>
  </si>
  <si>
    <t>DR/AHD/24-25/12009154</t>
  </si>
  <si>
    <t>CAHD25/012002651</t>
  </si>
  <si>
    <t>GJ18AZ7945</t>
  </si>
  <si>
    <t>Jay Ram</t>
  </si>
  <si>
    <t>+918238011354</t>
  </si>
  <si>
    <t>3455</t>
  </si>
  <si>
    <t>DR/AHD/24-25/12009282</t>
  </si>
  <si>
    <t>CAHD25/012002716</t>
  </si>
  <si>
    <t>May Philips</t>
  </si>
  <si>
    <t>DR/AHD/24-25/12009306</t>
  </si>
  <si>
    <t>CAHD25/012002802</t>
  </si>
  <si>
    <t>Kathir T</t>
  </si>
  <si>
    <t>3484</t>
  </si>
  <si>
    <t>DR/RAJ/24-25/68000344</t>
  </si>
  <si>
    <t>DR V B KASUNDRA</t>
  </si>
  <si>
    <t>3616</t>
  </si>
  <si>
    <t>443.52</t>
  </si>
  <si>
    <t>4139.52</t>
  </si>
  <si>
    <t>DR/SUR/24-25/69000614</t>
  </si>
  <si>
    <t>CSUR25/069000270</t>
  </si>
  <si>
    <t>8616</t>
  </si>
  <si>
    <t>1033.92</t>
  </si>
  <si>
    <t>9649.92</t>
  </si>
  <si>
    <t>DR/AHD/24-25/12009374</t>
  </si>
  <si>
    <t>CAHD25/012002685</t>
  </si>
  <si>
    <t>Anshul Agarwal</t>
  </si>
  <si>
    <t>219.6</t>
  </si>
  <si>
    <t>2049.6</t>
  </si>
  <si>
    <t>DR/AHD/24-25/12009404</t>
  </si>
  <si>
    <t>CAHD25/012002684</t>
  </si>
  <si>
    <t>WELSPUN TRANSFORMATION SERVICES LIMITED</t>
  </si>
  <si>
    <t>Ms Chitra Vyas</t>
  </si>
  <si>
    <t>3502</t>
  </si>
  <si>
    <t>DR/AHD/24-25/12009388</t>
  </si>
  <si>
    <t>CAHD25/012002664</t>
  </si>
  <si>
    <t>GJ01HT4520</t>
  </si>
  <si>
    <t>3503</t>
  </si>
  <si>
    <t>DR/AHD/24-25/12009267</t>
  </si>
  <si>
    <t>CAHD25/012002666</t>
  </si>
  <si>
    <t>Hardik Shah</t>
  </si>
  <si>
    <t>608.4</t>
  </si>
  <si>
    <t>5678.4</t>
  </si>
  <si>
    <t>3511</t>
  </si>
  <si>
    <t>DR/AHD/24-25/12009348</t>
  </si>
  <si>
    <t>CAHD25/012002744</t>
  </si>
  <si>
    <t>SI CREVA CAPITAL SERVICES PRIVATE LIMITED</t>
  </si>
  <si>
    <t>Sanjay Shamnani</t>
  </si>
  <si>
    <t>3519</t>
  </si>
  <si>
    <t>DR/AHD/24-25/12009220</t>
  </si>
  <si>
    <t>CAHD25/012002667</t>
  </si>
  <si>
    <t>CELANESE CHEMICALS INDIA PRIVATE LIMITED</t>
  </si>
  <si>
    <t>Abhishek Goel</t>
  </si>
  <si>
    <t>566.04</t>
  </si>
  <si>
    <t>5283.04</t>
  </si>
  <si>
    <t>OLIVER WYMAN LIMITED</t>
  </si>
  <si>
    <t>DR/AHD/24-25/12009350</t>
  </si>
  <si>
    <t>CAHD25/012002691</t>
  </si>
  <si>
    <t>CANARA ROBECO ASSET MANAGEMANT COMPANY LTD</t>
  </si>
  <si>
    <t>Ms. Naushin Vaid</t>
  </si>
  <si>
    <t>Arvind</t>
  </si>
  <si>
    <t>+918107510207</t>
  </si>
  <si>
    <t>GJ01LT6386</t>
  </si>
  <si>
    <t>3532</t>
  </si>
  <si>
    <t>DR/AHD/24-25/12009390</t>
  </si>
  <si>
    <t>CAHD25/012002703</t>
  </si>
  <si>
    <t>409.92</t>
  </si>
  <si>
    <t>3825.92</t>
  </si>
  <si>
    <t>DR/AHD/24-25/12009449</t>
  </si>
  <si>
    <t>CAHD25/012002705</t>
  </si>
  <si>
    <t>Manan Panchal</t>
  </si>
  <si>
    <t>22742</t>
  </si>
  <si>
    <t>2779.44</t>
  </si>
  <si>
    <t>25941.44</t>
  </si>
  <si>
    <t>GJ01JT0771</t>
  </si>
  <si>
    <t>Darshan</t>
  </si>
  <si>
    <t>+919054565742</t>
  </si>
  <si>
    <t>3535</t>
  </si>
  <si>
    <t>DR/AHD/24-25/12009452</t>
  </si>
  <si>
    <t>CAHD25/012002668</t>
  </si>
  <si>
    <t>DR/AHD/24-25/12009351</t>
  </si>
  <si>
    <t>CAHD25/012002706</t>
  </si>
  <si>
    <t>3537</t>
  </si>
  <si>
    <t>DR/AHD/24-25/12009448</t>
  </si>
  <si>
    <t>CAHD25/012002704</t>
  </si>
  <si>
    <t>781.68</t>
  </si>
  <si>
    <t>7295.68</t>
  </si>
  <si>
    <t>3539</t>
  </si>
  <si>
    <t>DR/AHD/24-25/12009441</t>
  </si>
  <si>
    <t>CAHD25/012002700</t>
  </si>
  <si>
    <t>5424</t>
  </si>
  <si>
    <t>668.88</t>
  </si>
  <si>
    <t>6242.88</t>
  </si>
  <si>
    <t>GJ01HT6707</t>
  </si>
  <si>
    <t>manish</t>
  </si>
  <si>
    <t>+919024908213</t>
  </si>
  <si>
    <t>3543</t>
  </si>
  <si>
    <t>DR/AHD/24-25/12009424</t>
  </si>
  <si>
    <t>CAHD25/012002742</t>
  </si>
  <si>
    <t>GJ01KT7382</t>
  </si>
  <si>
    <t>+918401222754</t>
  </si>
  <si>
    <t>DR/AHD/24-25/12009451</t>
  </si>
  <si>
    <t>CAHD25/012002816</t>
  </si>
  <si>
    <t>Pankaj Kumar Aseri</t>
  </si>
  <si>
    <t>5816.37</t>
  </si>
  <si>
    <t>697.96</t>
  </si>
  <si>
    <t>6514.33</t>
  </si>
  <si>
    <t>GJ01KT6070</t>
  </si>
  <si>
    <t>Shankar</t>
  </si>
  <si>
    <t>+917383141984</t>
  </si>
  <si>
    <t>DR/AHD/24-25/12009274</t>
  </si>
  <si>
    <t>CAHD25/012002740</t>
  </si>
  <si>
    <t>Dr. Athulya Aravind</t>
  </si>
  <si>
    <t>9895</t>
  </si>
  <si>
    <t>DL1ZC1136</t>
  </si>
  <si>
    <t>+919662426215</t>
  </si>
  <si>
    <t>DR/AHD/24-25/12009445</t>
  </si>
  <si>
    <t>CAHD25/012002749</t>
  </si>
  <si>
    <t>Pratiq Chaitanya Shah</t>
  </si>
  <si>
    <t>+918401484178</t>
  </si>
  <si>
    <t>3562</t>
  </si>
  <si>
    <t>DR/AHD/24-25/12009497</t>
  </si>
  <si>
    <t>CAHD25/012002658</t>
  </si>
  <si>
    <t>Jatin Goel</t>
  </si>
  <si>
    <t>DR/AHD/24-25/12009479</t>
  </si>
  <si>
    <t>CAHD25/012002825</t>
  </si>
  <si>
    <t>Mr. Mukesh Ajwani</t>
  </si>
  <si>
    <t>DR/AHD/24-25/12009498</t>
  </si>
  <si>
    <t>CAHD25/012002713</t>
  </si>
  <si>
    <t>DR/AHD/24-25/12009459</t>
  </si>
  <si>
    <t>CAHD25/012002741</t>
  </si>
  <si>
    <t>7406</t>
  </si>
  <si>
    <t>888.72</t>
  </si>
  <si>
    <t>8294.72</t>
  </si>
  <si>
    <t>Rajesh</t>
  </si>
  <si>
    <t>+918140028892</t>
  </si>
  <si>
    <t>3582</t>
  </si>
  <si>
    <t>DR/AHD/24-25/12009446</t>
  </si>
  <si>
    <t>CAHD25/012002750</t>
  </si>
  <si>
    <t>5694</t>
  </si>
  <si>
    <t>683.28</t>
  </si>
  <si>
    <t>6377.28</t>
  </si>
  <si>
    <t>3583</t>
  </si>
  <si>
    <t>DR/AHD/24-25/12009507</t>
  </si>
  <si>
    <t>CAHD25/012002734</t>
  </si>
  <si>
    <t>RENAULT NISSAN AUTOMOTIVE INDIA PVT. LTD</t>
  </si>
  <si>
    <t>Suresh Kumar vasudevan</t>
  </si>
  <si>
    <t>602.4</t>
  </si>
  <si>
    <t>5622.4</t>
  </si>
  <si>
    <t>3586</t>
  </si>
  <si>
    <t>DR/AHD/24-25/12009492</t>
  </si>
  <si>
    <t>CAHD25/012002743</t>
  </si>
  <si>
    <t>Vedant    Agarwal</t>
  </si>
  <si>
    <t>9227</t>
  </si>
  <si>
    <t>1107.24</t>
  </si>
  <si>
    <t>10334.24</t>
  </si>
  <si>
    <t>GJ06AZ6027</t>
  </si>
  <si>
    <t>Radhe</t>
  </si>
  <si>
    <t>+918141263305</t>
  </si>
  <si>
    <t>DR/SUR/24-25/69000619</t>
  </si>
  <si>
    <t>CSUR25/069000272</t>
  </si>
  <si>
    <t>3601</t>
  </si>
  <si>
    <t>DR/AHD/24-25/12009355</t>
  </si>
  <si>
    <t>CAHD25/012002732</t>
  </si>
  <si>
    <t>Mr. Rizwan Khan</t>
  </si>
  <si>
    <t>DR/AHD/24-25/12009353</t>
  </si>
  <si>
    <t>CAHD25/012002745</t>
  </si>
  <si>
    <t>Mr. Dhruv Muni</t>
  </si>
  <si>
    <t>10394</t>
  </si>
  <si>
    <t>1247.28</t>
  </si>
  <si>
    <t>11641.28</t>
  </si>
  <si>
    <t>+918696351939</t>
  </si>
  <si>
    <t>3614</t>
  </si>
  <si>
    <t>DR/AHD/24-25/12009375</t>
  </si>
  <si>
    <t>CAHD25/012002712</t>
  </si>
  <si>
    <t>3615</t>
  </si>
  <si>
    <t>DR/AHD/24-25/12009254</t>
  </si>
  <si>
    <t>CAHD25/012002759</t>
  </si>
  <si>
    <t>AAPC INDIA HOTEL MANAGEMENT PRIVATE LIMITED</t>
  </si>
  <si>
    <t>Aniruddh Kumar</t>
  </si>
  <si>
    <t>9940</t>
  </si>
  <si>
    <t>1192.8</t>
  </si>
  <si>
    <t>11132.8</t>
  </si>
  <si>
    <t>DR/SUR/24-25/69000621</t>
  </si>
  <si>
    <t>CSUR25/069000262</t>
  </si>
  <si>
    <t>Mr DiwanSingh  Mehta</t>
  </si>
  <si>
    <t>394.8</t>
  </si>
  <si>
    <t>3684.8</t>
  </si>
  <si>
    <t>3626</t>
  </si>
  <si>
    <t>DR/AHD/24-25/12009508</t>
  </si>
  <si>
    <t>CAHD25/012002738</t>
  </si>
  <si>
    <t>3632</t>
  </si>
  <si>
    <t>DR/BHJ/24-25/76000115</t>
  </si>
  <si>
    <t>CBHJ25/076000040</t>
  </si>
  <si>
    <t>B N Kumar</t>
  </si>
  <si>
    <t>DR/RAJ/24-25/68000346</t>
  </si>
  <si>
    <t>CRAJ25/068000168</t>
  </si>
  <si>
    <t>50200</t>
  </si>
  <si>
    <t>56392</t>
  </si>
  <si>
    <t>3674</t>
  </si>
  <si>
    <t>DR/AHD/24-25/12009624</t>
  </si>
  <si>
    <t>CAHD25/012002762</t>
  </si>
  <si>
    <t>Ms.Deepal Upadhyay</t>
  </si>
  <si>
    <t>Arjun Surendran Nair</t>
  </si>
  <si>
    <t>3683</t>
  </si>
  <si>
    <t>DR/AHD/24-25/12009380</t>
  </si>
  <si>
    <t>CAHD25/012002763</t>
  </si>
  <si>
    <t>Manoj agarwala</t>
  </si>
  <si>
    <t>DR/RAJ/24-25/68000354</t>
  </si>
  <si>
    <t>CRAJ25/068000169</t>
  </si>
  <si>
    <t>49000</t>
  </si>
  <si>
    <t>5898</t>
  </si>
  <si>
    <t>55048</t>
  </si>
  <si>
    <t>GJ10TX9642</t>
  </si>
  <si>
    <t>Gopal</t>
  </si>
  <si>
    <t>+919004574425</t>
  </si>
  <si>
    <t>3698</t>
  </si>
  <si>
    <t>DR/AHD/24-25/12009641</t>
  </si>
  <si>
    <t>CAHD25/012002767</t>
  </si>
  <si>
    <t>Sambhav chopra</t>
  </si>
  <si>
    <t>3874</t>
  </si>
  <si>
    <t>464.88</t>
  </si>
  <si>
    <t>4338.88</t>
  </si>
  <si>
    <t>DR/AHD/24-25/12009640</t>
  </si>
  <si>
    <t>CAHD25/012002765</t>
  </si>
  <si>
    <t>Ashwani i</t>
  </si>
  <si>
    <t>406.68</t>
  </si>
  <si>
    <t>3795.68</t>
  </si>
  <si>
    <t>DR/AHD/24-25/12009642</t>
  </si>
  <si>
    <t>CAHD25/012002768</t>
  </si>
  <si>
    <t>Shreyas k s</t>
  </si>
  <si>
    <t>382.8</t>
  </si>
  <si>
    <t>3572.8</t>
  </si>
  <si>
    <t>3709</t>
  </si>
  <si>
    <t>DR/AHD/24-25/12009670</t>
  </si>
  <si>
    <t>CAHD25/012002736</t>
  </si>
  <si>
    <t>2552.4</t>
  </si>
  <si>
    <t>306.29</t>
  </si>
  <si>
    <t>2858.69</t>
  </si>
  <si>
    <t>Anilbhai</t>
  </si>
  <si>
    <t>+917737388069</t>
  </si>
  <si>
    <t>3715</t>
  </si>
  <si>
    <t>DR/SUR/24-25/69000628</t>
  </si>
  <si>
    <t>CSUR25/069000274</t>
  </si>
  <si>
    <t>Niraj Kumar Agarwal</t>
  </si>
  <si>
    <t>1033.2</t>
  </si>
  <si>
    <t>9643.2</t>
  </si>
  <si>
    <t>SACHIN</t>
  </si>
  <si>
    <t>+918401112015</t>
  </si>
  <si>
    <t>DR/AHD/24-25/12009671</t>
  </si>
  <si>
    <t>CAHD25/012002785</t>
  </si>
  <si>
    <t>4503.6</t>
  </si>
  <si>
    <t>540.43</t>
  </si>
  <si>
    <t>5044.03</t>
  </si>
  <si>
    <t>DR/AHD/24-25/12009694</t>
  </si>
  <si>
    <t>CAHD25/012002760</t>
  </si>
  <si>
    <t>3732</t>
  </si>
  <si>
    <t>DR/AHD/24-25/12009687</t>
  </si>
  <si>
    <t>CAHD25/012002752</t>
  </si>
  <si>
    <t>9782</t>
  </si>
  <si>
    <t>1173.84</t>
  </si>
  <si>
    <t>10955.84</t>
  </si>
  <si>
    <t>GJ01LT6168</t>
  </si>
  <si>
    <t>PIYUSH</t>
  </si>
  <si>
    <t>3733</t>
  </si>
  <si>
    <t>DR/RAJ/24-25/68000355</t>
  </si>
  <si>
    <t>3744</t>
  </si>
  <si>
    <t>DR/AHD/24-25/12009724</t>
  </si>
  <si>
    <t>CAHD25/012002792</t>
  </si>
  <si>
    <t>205.68</t>
  </si>
  <si>
    <t>1919.68</t>
  </si>
  <si>
    <t>DR/AHD/24-25/12009040</t>
  </si>
  <si>
    <t>CAHD25/012002779</t>
  </si>
  <si>
    <t>JOHN DEERE INDIA PRIVATE LIMITED--CC A/C</t>
  </si>
  <si>
    <t>Mr. Jirav Fadia</t>
  </si>
  <si>
    <t>3926</t>
  </si>
  <si>
    <t>471.12</t>
  </si>
  <si>
    <t>4397.12</t>
  </si>
  <si>
    <t>CHANDRPAL</t>
  </si>
  <si>
    <t>DR/AHD/24-25/12009734</t>
  </si>
  <si>
    <t>CAHD25/012002748</t>
  </si>
  <si>
    <t>shyam sundar sharma</t>
  </si>
  <si>
    <t>18350</t>
  </si>
  <si>
    <t>20552</t>
  </si>
  <si>
    <t>3755</t>
  </si>
  <si>
    <t>DR/BHJ/24-25/76000117</t>
  </si>
  <si>
    <t>CBHJ25/076000041</t>
  </si>
  <si>
    <t>Mr. Manish Chourasia</t>
  </si>
  <si>
    <t>GJ39T4977</t>
  </si>
  <si>
    <t>3757</t>
  </si>
  <si>
    <t>DR/SUR/24-25/69000629</t>
  </si>
  <si>
    <t>CSUR25/069000269</t>
  </si>
  <si>
    <t>Adret Retail Private Limited</t>
  </si>
  <si>
    <t>R Govindranjan</t>
  </si>
  <si>
    <t>10425</t>
  </si>
  <si>
    <t>1294.2</t>
  </si>
  <si>
    <t>12079.2</t>
  </si>
  <si>
    <t>GJ05RH6150</t>
  </si>
  <si>
    <t>+918690970533</t>
  </si>
  <si>
    <t>3768</t>
  </si>
  <si>
    <t>DR/RAJ/24-25/68000356</t>
  </si>
  <si>
    <t>3769</t>
  </si>
  <si>
    <t>DR/AHD/24-25/12009672</t>
  </si>
  <si>
    <t>CAHD25/012002784</t>
  </si>
  <si>
    <t>4434.44</t>
  </si>
  <si>
    <t>532.13</t>
  </si>
  <si>
    <t>4966.57</t>
  </si>
  <si>
    <t>DR/AHD/24-25/12009746</t>
  </si>
  <si>
    <t>CAHD25/012002783</t>
  </si>
  <si>
    <t>Narlapati Vijaykumar</t>
  </si>
  <si>
    <t>DR/AHD/24-25/12009604</t>
  </si>
  <si>
    <t>CAHD25/012002777</t>
  </si>
  <si>
    <t>Mr. Arun Todarwal</t>
  </si>
  <si>
    <t>DR/AHD/24-25/12009239</t>
  </si>
  <si>
    <t>CAHD25/012002778</t>
  </si>
  <si>
    <t>Tom Olavi Bangemann</t>
  </si>
  <si>
    <t>Narsinh 95867 50568</t>
  </si>
  <si>
    <t>+917016352015</t>
  </si>
  <si>
    <t>3781</t>
  </si>
  <si>
    <t>DR/AHD/24-25/12009516</t>
  </si>
  <si>
    <t>CAHD25/012002803</t>
  </si>
  <si>
    <t>Mr Nitin Jain</t>
  </si>
  <si>
    <t>DR/AHD/24-25/12009791</t>
  </si>
  <si>
    <t>CAHD25/012002795</t>
  </si>
  <si>
    <t>248.52</t>
  </si>
  <si>
    <t>2319.52</t>
  </si>
  <si>
    <t>DR/AHD/24-25/12009716</t>
  </si>
  <si>
    <t>CAHD25/012002757</t>
  </si>
  <si>
    <t>DR/AHD/24-25/12009769</t>
  </si>
  <si>
    <t>CAHD25/012002817</t>
  </si>
  <si>
    <t>Jatin Dabhi</t>
  </si>
  <si>
    <t>3795</t>
  </si>
  <si>
    <t>DR/AHD/24-25/12009581</t>
  </si>
  <si>
    <t>CAHD25/012002798</t>
  </si>
  <si>
    <t>Gautam  Ashok</t>
  </si>
  <si>
    <t>457.08</t>
  </si>
  <si>
    <t>4266.08</t>
  </si>
  <si>
    <t>DR/AHD/24-25/12009774</t>
  </si>
  <si>
    <t>CAHD25/012002809</t>
  </si>
  <si>
    <t>3797</t>
  </si>
  <si>
    <t>DR/AHD/24-25/12009807</t>
  </si>
  <si>
    <t>CAHD25/012002801</t>
  </si>
  <si>
    <t>Raman kalra</t>
  </si>
  <si>
    <t>4574</t>
  </si>
  <si>
    <t>548.88</t>
  </si>
  <si>
    <t>5122.88</t>
  </si>
  <si>
    <t>DR/AHD/24-25/12009776</t>
  </si>
  <si>
    <t>CAHD25/012002819</t>
  </si>
  <si>
    <t>3805</t>
  </si>
  <si>
    <t>DR/AHD/24-25/12009673</t>
  </si>
  <si>
    <t>CAHD25/012002815</t>
  </si>
  <si>
    <t>3315.65</t>
  </si>
  <si>
    <t>397.88</t>
  </si>
  <si>
    <t>3713.53</t>
  </si>
  <si>
    <t>3806</t>
  </si>
  <si>
    <t>DR/AHD/24-25/12009240</t>
  </si>
  <si>
    <t>CAHD25/012002804</t>
  </si>
  <si>
    <t>3807</t>
  </si>
  <si>
    <t>DR/RAJ/24-25/68000357</t>
  </si>
  <si>
    <t>357.6</t>
  </si>
  <si>
    <t>3337.6</t>
  </si>
  <si>
    <t>3812</t>
  </si>
  <si>
    <t>DR/AHD/24-25/12009768</t>
  </si>
  <si>
    <t>CAHD25/012002822</t>
  </si>
  <si>
    <t>Santanu Saha</t>
  </si>
  <si>
    <t>470.52</t>
  </si>
  <si>
    <t>4391.52</t>
  </si>
  <si>
    <t>GJ01LT4942</t>
  </si>
  <si>
    <t>Faruk</t>
  </si>
  <si>
    <t>+917861995668</t>
  </si>
  <si>
    <t>3822</t>
  </si>
  <si>
    <t>DR/AHD/24-25/12009775</t>
  </si>
  <si>
    <t>CAHD25/012002799</t>
  </si>
  <si>
    <t>MURALI M</t>
  </si>
  <si>
    <t>425.28</t>
  </si>
  <si>
    <t>3969.28</t>
  </si>
  <si>
    <t>GJ04AW7143</t>
  </si>
  <si>
    <t>3829</t>
  </si>
  <si>
    <t>DR/AHD/24-25/12009829</t>
  </si>
  <si>
    <t>CAHD25/012002807</t>
  </si>
  <si>
    <t>Mr. Nitin Jain</t>
  </si>
  <si>
    <t>SAILESH</t>
  </si>
  <si>
    <t>3835</t>
  </si>
  <si>
    <t>DR/AHD/24-25/12009719</t>
  </si>
  <si>
    <t>CAHD25/012002739</t>
  </si>
  <si>
    <t>3837</t>
  </si>
  <si>
    <t>DR/AHD/24-25/12009731</t>
  </si>
  <si>
    <t>CAHD25/012002746</t>
  </si>
  <si>
    <t>13299</t>
  </si>
  <si>
    <t>1595.88</t>
  </si>
  <si>
    <t>14894.88</t>
  </si>
  <si>
    <t>DR/RAJ/24-25/68000358</t>
  </si>
  <si>
    <t>GJ10TX3355</t>
  </si>
  <si>
    <t>DR/AHD/24-25/12009242</t>
  </si>
  <si>
    <t>CAHD25/012002806</t>
  </si>
  <si>
    <t>3855</t>
  </si>
  <si>
    <t>DR/AHD/24-25/12009777</t>
  </si>
  <si>
    <t>CAHD25/012002800</t>
  </si>
  <si>
    <t>487.08</t>
  </si>
  <si>
    <t>4546.08</t>
  </si>
  <si>
    <t>DR/AHD/24-25/12009848</t>
  </si>
  <si>
    <t>CAHD25/012002813</t>
  </si>
  <si>
    <t>Mr Akshay Purohit</t>
  </si>
  <si>
    <t>10584</t>
  </si>
  <si>
    <t>GJ01MT8686</t>
  </si>
  <si>
    <t>DR/AHD/24-25/12009857</t>
  </si>
  <si>
    <t>CAHD25/012002824</t>
  </si>
  <si>
    <t>345.48</t>
  </si>
  <si>
    <t>3224.48</t>
  </si>
  <si>
    <t>3860</t>
  </si>
  <si>
    <t>DR/AHD/24-25/12009832</t>
  </si>
  <si>
    <t>CAHD25/012002827</t>
  </si>
  <si>
    <t>Sagar Ravalia</t>
  </si>
  <si>
    <t>DR/AHD/24-25/12009841</t>
  </si>
  <si>
    <t>CAHD25/012002814</t>
  </si>
  <si>
    <t>Saritha Brijesh  Menon</t>
  </si>
  <si>
    <t>658.56</t>
  </si>
  <si>
    <t>6146.56</t>
  </si>
  <si>
    <t>GJ18BT2449</t>
  </si>
  <si>
    <t>Bhupendra</t>
  </si>
  <si>
    <t>+919898392773</t>
  </si>
  <si>
    <t>3869</t>
  </si>
  <si>
    <t>DR/AHD/24-25/12009836</t>
  </si>
  <si>
    <t>CAHD25/012002828</t>
  </si>
  <si>
    <t>Tiyasa Khanra</t>
  </si>
  <si>
    <t>371.64</t>
  </si>
  <si>
    <t>3468.64</t>
  </si>
  <si>
    <t>DR/AHD/24-25/12009715</t>
  </si>
  <si>
    <t>CAHD25/012002753</t>
  </si>
  <si>
    <t>Archana Kumari</t>
  </si>
  <si>
    <t>3883</t>
  </si>
  <si>
    <t>DR/AHD/24-25/12009856</t>
  </si>
  <si>
    <t>CAHD25/012002771</t>
  </si>
  <si>
    <t>8383</t>
  </si>
  <si>
    <t>1005.96</t>
  </si>
  <si>
    <t>9388.96</t>
  </si>
  <si>
    <t>+917383876371</t>
  </si>
  <si>
    <t>DR/AHD/24-25/12009849</t>
  </si>
  <si>
    <t>CAHD25/012002773</t>
  </si>
  <si>
    <t>9135</t>
  </si>
  <si>
    <t>1096.2</t>
  </si>
  <si>
    <t>10231.2</t>
  </si>
  <si>
    <t>3897</t>
  </si>
  <si>
    <t>DR/RAJ/24-25/68000360</t>
  </si>
  <si>
    <t>12750</t>
  </si>
  <si>
    <t>14280</t>
  </si>
  <si>
    <t>GJ10TY9642</t>
  </si>
  <si>
    <t>DR/AHD/24-25/12009243</t>
  </si>
  <si>
    <t>CAHD25/012002772</t>
  </si>
  <si>
    <t>3906</t>
  </si>
  <si>
    <t>DR/AHD/24-25/12009879</t>
  </si>
  <si>
    <t>CAHD25/012002833</t>
  </si>
  <si>
    <t>4192</t>
  </si>
  <si>
    <t>503.04</t>
  </si>
  <si>
    <t>4695.04</t>
  </si>
  <si>
    <t>3907</t>
  </si>
  <si>
    <t>DR/AHD/24-25/12009882</t>
  </si>
  <si>
    <t>15524</t>
  </si>
  <si>
    <t>1954.68</t>
  </si>
  <si>
    <t>18243.68</t>
  </si>
  <si>
    <t>DR/RAJ/24-25/68000361</t>
  </si>
  <si>
    <t>CRAJ25/068000170</t>
  </si>
  <si>
    <t>Mr.S.H.CHOI</t>
  </si>
  <si>
    <t>30550</t>
  </si>
  <si>
    <t>34216</t>
  </si>
  <si>
    <t>Kishor</t>
  </si>
  <si>
    <t>+919898088226</t>
  </si>
  <si>
    <t>LSMSPL/052/24-25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</si>
</sst>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indexed="9"/>
      <name val="Arial"/>
      <family val="2"/>
    </font>
    <font>
      <sz val="10"/>
      <color indexed="8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281AB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10" applyNumberFormat="0" applyProtection="0">
      <alignment horizontal="left"/>
    </xf>
    <xf numFmtId="0" fontId="19" fillId="34" borderId="10" applyNumberFormat="0" applyProtection="0">
      <alignment horizontal="center"/>
    </xf>
    <xf numFmtId="0" fontId="19" fillId="34" borderId="10" applyNumberFormat="0" applyProtection="0">
      <alignment horizontal="left"/>
    </xf>
    <xf numFmtId="0" fontId="19" fillId="34" borderId="10" applyNumberFormat="0" applyProtection="0">
      <alignment horizontal="left"/>
    </xf>
    <xf numFmtId="14" fontId="19" fillId="34" borderId="10" applyProtection="0">
      <alignment horizontal="left"/>
    </xf>
    <xf numFmtId="0" fontId="19" fillId="35" borderId="10" applyNumberFormat="0" applyProtection="0">
      <alignment horizontal="center"/>
    </xf>
    <xf numFmtId="0" fontId="19" fillId="35" borderId="10" applyNumberFormat="0" applyProtection="0">
      <alignment horizontal="left"/>
    </xf>
    <xf numFmtId="0" fontId="19" fillId="35" borderId="10" applyNumberFormat="0" applyProtection="0">
      <alignment horizontal="left"/>
    </xf>
    <xf numFmtId="14" fontId="19" fillId="35" borderId="10" applyProtection="0">
      <alignment horizontal="left"/>
    </xf>
  </cellStyleXfs>
  <cellXfs count="9">
    <xf numFmtId="0" fontId="0" fillId="0" borderId="0" xfId="0"/>
    <xf numFmtId="0" fontId="18" fillId="33" borderId="10" xfId="42" applyFont="1" applyFill="1" applyBorder="1" applyAlignment="1">
      <alignment horizontal="left"/>
    </xf>
    <xf numFmtId="0" fontId="19" fillId="34" borderId="10" xfId="43" applyFont="1" applyFill="1" applyBorder="1" applyAlignment="1">
      <alignment horizontal="center"/>
    </xf>
    <xf numFmtId="0" fontId="19" fillId="34" borderId="10" xfId="44" applyFont="1" applyFill="1" applyBorder="1" applyAlignment="1">
      <alignment horizontal="left"/>
    </xf>
    <xf numFmtId="0" fontId="19" fillId="34" borderId="10" xfId="45" applyFont="1" applyFill="1" applyBorder="1" applyAlignment="1">
      <alignment horizontal="left"/>
    </xf>
    <xf numFmtId="14" fontId="19" fillId="34" borderId="10" xfId="46" applyNumberFormat="1" applyFont="1" applyFill="1" applyBorder="1" applyAlignment="1">
      <alignment horizontal="left"/>
    </xf>
    <xf numFmtId="0" fontId="19" fillId="35" borderId="10" xfId="47" applyFont="1" applyFill="1" applyBorder="1" applyAlignment="1">
      <alignment horizontal="center"/>
    </xf>
    <xf numFmtId="0" fontId="19" fillId="35" borderId="10" xfId="48" applyFont="1" applyFill="1" applyBorder="1" applyAlignment="1">
      <alignment horizontal="left"/>
    </xf>
    <xf numFmtId="0" fontId="19" fillId="35" borderId="10" xfId="49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s-style-1" xfId="42" xr:uid="{715D4299-D4F0-4F79-8D2D-6A7DDF69BD88}"/>
    <cellStyle name="xls-style-2" xfId="43" xr:uid="{55A8E9A0-91BE-461D-B6A3-272574C8D88A}"/>
    <cellStyle name="xls-style-3" xfId="44" xr:uid="{74E536F7-875C-4EB7-8D8C-064C69DBA49F}"/>
    <cellStyle name="xls-style-4" xfId="45" xr:uid="{B3C7691C-2EA9-432C-9514-15F654D4C3B9}"/>
    <cellStyle name="xls-style-5" xfId="46" xr:uid="{6E1BDA55-2EBD-43CE-9AE6-262ABC14113F}"/>
    <cellStyle name="xls-style-6" xfId="47" xr:uid="{87391024-6E7F-4D3E-8B46-B53948863FC9}"/>
    <cellStyle name="xls-style-7" xfId="48" xr:uid="{81BE040B-C2F5-4AB7-A6F9-E04B4A668DF3}"/>
    <cellStyle name="xls-style-8" xfId="49" xr:uid="{CF6DD425-D2A6-4C86-AA9C-0E2B930BFBC6}"/>
    <cellStyle name="xls-style-9" xfId="50" xr:uid="{8B6B7EC7-8686-4396-8069-981B1F89AA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vikas.therade\AppData\Local\Microsoft\Windows\INetCache\Content.Outlook\QLVDK747\23.%20ADHOC%20Vehicle%20Wise%20Movement%20-%20Linear%20Jan'25.xlsx" TargetMode="External"/><Relationship Id="rId1" Type="http://schemas.openxmlformats.org/officeDocument/2006/relationships/externalLinkPath" Target="file:///C:\Users\vikas.therade\AppData\Local\Microsoft\Windows\INetCache\Content.Outlook\QLVDK747\23.%20ADHOC%20Vehicle%20Wise%20Movement%20-%20Linear%20Jan'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DHOCVehicleWiseMovement-Jan'25"/>
    </sheetNames>
    <sheetDataSet>
      <sheetData sheetId="0">
        <row r="4">
          <cell r="C4" t="str">
            <v>DR/AHD/24-25/12001814</v>
          </cell>
          <cell r="D4" t="str">
            <v>INNOVA CRYSTA</v>
          </cell>
          <cell r="E4" t="str">
            <v>GJ38TA7556</v>
          </cell>
          <cell r="F4" t="str">
            <v>Sohan Singh-6375168529</v>
          </cell>
          <cell r="G4">
            <v>5083</v>
          </cell>
          <cell r="H4">
            <v>5134</v>
          </cell>
          <cell r="I4">
            <v>51</v>
          </cell>
          <cell r="J4">
            <v>51</v>
          </cell>
          <cell r="K4">
            <v>5160</v>
          </cell>
          <cell r="L4" t="str">
            <v>07-Jun-2024 07:30</v>
          </cell>
          <cell r="M4" t="str">
            <v>07-Jun-2024 19:30</v>
          </cell>
          <cell r="N4">
            <v>0</v>
          </cell>
          <cell r="O4" t="str">
            <v>Mr. Sumanth Padival / WIPFLI INDIA LLP</v>
          </cell>
          <cell r="Q4">
            <v>0</v>
          </cell>
          <cell r="R4">
            <v>0</v>
          </cell>
          <cell r="T4">
            <v>4128</v>
          </cell>
          <cell r="U4">
            <v>0</v>
          </cell>
        </row>
        <row r="5">
          <cell r="C5" t="str">
            <v>DR/AHD/24-25/12001815</v>
          </cell>
          <cell r="D5" t="str">
            <v>INNOVA CRYSTA</v>
          </cell>
          <cell r="E5" t="str">
            <v>GJ38TA7556</v>
          </cell>
          <cell r="F5" t="str">
            <v>Sohan Singh-6375168529</v>
          </cell>
          <cell r="G5">
            <v>5129</v>
          </cell>
          <cell r="H5">
            <v>5253</v>
          </cell>
          <cell r="I5">
            <v>124</v>
          </cell>
          <cell r="J5">
            <v>124</v>
          </cell>
          <cell r="K5">
            <v>8582.7999999999993</v>
          </cell>
          <cell r="L5" t="str">
            <v>08-Jun-2024 07:45</v>
          </cell>
          <cell r="M5" t="str">
            <v>09-Jun-2024 00:20</v>
          </cell>
          <cell r="N5">
            <v>0</v>
          </cell>
          <cell r="O5" t="str">
            <v>Mr. Sumanth Padival / WIPFLI INDIA LLP</v>
          </cell>
          <cell r="Q5">
            <v>0</v>
          </cell>
          <cell r="R5">
            <v>0</v>
          </cell>
          <cell r="T5">
            <v>6866</v>
          </cell>
          <cell r="U5">
            <v>0</v>
          </cell>
        </row>
        <row r="6">
          <cell r="C6" t="str">
            <v>DR/AHD/24-25/12001816</v>
          </cell>
          <cell r="D6" t="str">
            <v>INNOVA CRYSTA</v>
          </cell>
          <cell r="E6" t="str">
            <v>GJ38TA7556</v>
          </cell>
          <cell r="F6" t="str">
            <v>Sohan Singh-6375168529</v>
          </cell>
          <cell r="G6">
            <v>5247</v>
          </cell>
          <cell r="H6">
            <v>5301</v>
          </cell>
          <cell r="I6">
            <v>54</v>
          </cell>
          <cell r="J6">
            <v>54</v>
          </cell>
          <cell r="K6">
            <v>5461</v>
          </cell>
          <cell r="L6" t="str">
            <v>09-Jun-2024 06:45</v>
          </cell>
          <cell r="M6" t="str">
            <v>09-Jun-2024 20:00</v>
          </cell>
          <cell r="N6">
            <v>0</v>
          </cell>
          <cell r="O6" t="str">
            <v>Mr. Sumanth Padival / WIPFLI INDIA LLP</v>
          </cell>
          <cell r="Q6">
            <v>0</v>
          </cell>
          <cell r="R6">
            <v>0</v>
          </cell>
          <cell r="T6">
            <v>4369</v>
          </cell>
          <cell r="U6">
            <v>0</v>
          </cell>
        </row>
        <row r="7">
          <cell r="C7" t="str">
            <v>DR/AHD/24-25/12001817</v>
          </cell>
          <cell r="D7" t="str">
            <v>INNOVA CRYSTA</v>
          </cell>
          <cell r="E7" t="str">
            <v>GJ38TA7556</v>
          </cell>
          <cell r="F7" t="str">
            <v>Sohan Singh-6375168529</v>
          </cell>
          <cell r="G7">
            <v>5296</v>
          </cell>
          <cell r="H7">
            <v>5420</v>
          </cell>
          <cell r="I7">
            <v>124</v>
          </cell>
          <cell r="J7">
            <v>124</v>
          </cell>
          <cell r="K7">
            <v>5658.8</v>
          </cell>
          <cell r="L7" t="str">
            <v>10-Jun-2024 07:30</v>
          </cell>
          <cell r="M7" t="str">
            <v>10-Jun-2024 16:00</v>
          </cell>
          <cell r="N7">
            <v>0</v>
          </cell>
          <cell r="O7" t="str">
            <v>Mr. Sumanth Padival / WIPFLI INDIA LLP</v>
          </cell>
          <cell r="Q7">
            <v>0</v>
          </cell>
          <cell r="R7">
            <v>0</v>
          </cell>
          <cell r="T7">
            <v>4527</v>
          </cell>
          <cell r="U7">
            <v>0</v>
          </cell>
        </row>
        <row r="8">
          <cell r="C8" t="str">
            <v>DR/AHD/24-25/12001964</v>
          </cell>
          <cell r="D8" t="str">
            <v>INNOVA CRYSTA</v>
          </cell>
          <cell r="E8" t="str">
            <v>GJ38TA3416</v>
          </cell>
          <cell r="F8" t="str">
            <v>Kishan Singh</v>
          </cell>
          <cell r="G8">
            <v>4910</v>
          </cell>
          <cell r="H8">
            <v>4970</v>
          </cell>
          <cell r="I8">
            <v>60</v>
          </cell>
          <cell r="J8">
            <v>60</v>
          </cell>
          <cell r="K8">
            <v>3956</v>
          </cell>
          <cell r="L8" t="str">
            <v>10-Jun-2024 13:30</v>
          </cell>
          <cell r="M8" t="str">
            <v>10-Jun-2024 16:00</v>
          </cell>
          <cell r="N8">
            <v>0</v>
          </cell>
          <cell r="O8" t="str">
            <v>Mr. Sumanth Padival / WIPFLI INDIA LLP</v>
          </cell>
          <cell r="Q8">
            <v>0</v>
          </cell>
          <cell r="R8">
            <v>0</v>
          </cell>
          <cell r="T8">
            <v>3165</v>
          </cell>
          <cell r="U8">
            <v>0</v>
          </cell>
        </row>
        <row r="9">
          <cell r="C9" t="str">
            <v>DR/AHD/24-25/12002106</v>
          </cell>
          <cell r="D9" t="str">
            <v>ETIOS</v>
          </cell>
          <cell r="E9" t="str">
            <v>GJ01HT1505</v>
          </cell>
          <cell r="F9" t="str">
            <v>Nikunj</v>
          </cell>
          <cell r="G9">
            <v>153163</v>
          </cell>
          <cell r="H9">
            <v>153213</v>
          </cell>
          <cell r="I9">
            <v>50</v>
          </cell>
          <cell r="J9">
            <v>50</v>
          </cell>
          <cell r="K9">
            <v>2666</v>
          </cell>
          <cell r="L9" t="str">
            <v>20-Jun-2024 08:30</v>
          </cell>
          <cell r="M9" t="str">
            <v>20-Jun-2024 14:10</v>
          </cell>
          <cell r="N9">
            <v>150</v>
          </cell>
          <cell r="O9" t="str">
            <v>Mr. Chethan Raj / WIPFLI INDIA LLP</v>
          </cell>
          <cell r="Q9">
            <v>936.67</v>
          </cell>
          <cell r="R9">
            <v>150</v>
          </cell>
          <cell r="T9">
            <v>0</v>
          </cell>
          <cell r="U9">
            <v>0</v>
          </cell>
        </row>
        <row r="10">
          <cell r="C10" t="str">
            <v>DR/AHD/24-25/12002108</v>
          </cell>
          <cell r="D10" t="str">
            <v>ETIOS</v>
          </cell>
          <cell r="E10" t="str">
            <v>GJ01HT1505</v>
          </cell>
          <cell r="F10" t="str">
            <v>Nikunj</v>
          </cell>
          <cell r="G10">
            <v>153261</v>
          </cell>
          <cell r="H10">
            <v>153322</v>
          </cell>
          <cell r="I10">
            <v>61</v>
          </cell>
          <cell r="J10">
            <v>61</v>
          </cell>
          <cell r="K10">
            <v>2666</v>
          </cell>
          <cell r="L10" t="str">
            <v>21-Jun-2024 12:00</v>
          </cell>
          <cell r="M10" t="str">
            <v>21-Jun-2024 18:30</v>
          </cell>
          <cell r="N10">
            <v>0</v>
          </cell>
          <cell r="O10" t="str">
            <v>Mr. Chethan Raj / WIPFLI INDIA LLP</v>
          </cell>
          <cell r="Q10">
            <v>1152</v>
          </cell>
          <cell r="R10">
            <v>0</v>
          </cell>
          <cell r="T10">
            <v>0</v>
          </cell>
          <cell r="U10">
            <v>0</v>
          </cell>
        </row>
        <row r="11">
          <cell r="C11" t="str">
            <v>DR/AHD/24-25/12002289</v>
          </cell>
          <cell r="D11" t="str">
            <v>ETIOS</v>
          </cell>
          <cell r="E11" t="str">
            <v>GJ18BV1088</v>
          </cell>
          <cell r="F11" t="str">
            <v>Dilip</v>
          </cell>
          <cell r="G11">
            <v>224181</v>
          </cell>
          <cell r="H11">
            <v>224252</v>
          </cell>
          <cell r="I11">
            <v>71</v>
          </cell>
          <cell r="J11">
            <v>71</v>
          </cell>
          <cell r="K11">
            <v>2881</v>
          </cell>
          <cell r="L11" t="str">
            <v>25-Jun-2024 04:00</v>
          </cell>
          <cell r="M11" t="str">
            <v>25-Jun-2024 07:00</v>
          </cell>
          <cell r="N11">
            <v>0</v>
          </cell>
          <cell r="O11" t="str">
            <v>Hardik Jayswal / WIPFLI INDIA LLP</v>
          </cell>
          <cell r="Q11">
            <v>0</v>
          </cell>
          <cell r="R11">
            <v>0</v>
          </cell>
          <cell r="T11">
            <v>2305</v>
          </cell>
          <cell r="U11">
            <v>0</v>
          </cell>
        </row>
        <row r="12">
          <cell r="C12" t="str">
            <v>DR/AHD/24-25/12002321</v>
          </cell>
          <cell r="D12" t="str">
            <v>ETIOS</v>
          </cell>
          <cell r="E12" t="str">
            <v>GJ01HT7527</v>
          </cell>
          <cell r="F12" t="str">
            <v>Jagdish Thakar</v>
          </cell>
          <cell r="G12">
            <v>166931</v>
          </cell>
          <cell r="H12">
            <v>167021</v>
          </cell>
          <cell r="I12">
            <v>90</v>
          </cell>
          <cell r="J12">
            <v>90</v>
          </cell>
          <cell r="K12">
            <v>3139</v>
          </cell>
          <cell r="L12" t="str">
            <v>30-Jun-2024 02:45</v>
          </cell>
          <cell r="M12" t="str">
            <v>30-Jun-2024 06:15</v>
          </cell>
          <cell r="N12">
            <v>100</v>
          </cell>
          <cell r="O12" t="str">
            <v>Hardik Jayswal / WIPFLI INDIA LLP</v>
          </cell>
          <cell r="Q12">
            <v>1320</v>
          </cell>
          <cell r="R12">
            <v>100</v>
          </cell>
          <cell r="T12">
            <v>0</v>
          </cell>
          <cell r="U12">
            <v>0</v>
          </cell>
        </row>
        <row r="13">
          <cell r="C13" t="str">
            <v>DR/AHD/24-25/12002853</v>
          </cell>
          <cell r="D13" t="str">
            <v>ETIOS</v>
          </cell>
          <cell r="E13" t="str">
            <v>GJ01HT8201</v>
          </cell>
          <cell r="F13" t="str">
            <v>Bipin Damor</v>
          </cell>
          <cell r="G13">
            <v>128715</v>
          </cell>
          <cell r="H13">
            <v>128770</v>
          </cell>
          <cell r="I13">
            <v>55</v>
          </cell>
          <cell r="J13">
            <v>55</v>
          </cell>
          <cell r="K13">
            <v>2881</v>
          </cell>
          <cell r="L13" t="str">
            <v>17-Jul-2024 22:25</v>
          </cell>
          <cell r="M13" t="str">
            <v>17-Jul-2024 23:45</v>
          </cell>
          <cell r="N13">
            <v>590</v>
          </cell>
          <cell r="O13" t="str">
            <v>Sakshi Mehta / WIPFLI INDIA LLP</v>
          </cell>
          <cell r="Q13">
            <v>830</v>
          </cell>
          <cell r="R13">
            <v>0</v>
          </cell>
          <cell r="T13">
            <v>0</v>
          </cell>
          <cell r="U13">
            <v>0</v>
          </cell>
        </row>
        <row r="14">
          <cell r="C14" t="str">
            <v>DR/AHD/24-25/12002854</v>
          </cell>
          <cell r="D14" t="str">
            <v>ETIOS</v>
          </cell>
          <cell r="E14" t="str">
            <v>GJ01HT1505</v>
          </cell>
          <cell r="F14" t="str">
            <v>Nikunj</v>
          </cell>
          <cell r="G14">
            <v>156626</v>
          </cell>
          <cell r="H14">
            <v>156688</v>
          </cell>
          <cell r="I14">
            <v>62</v>
          </cell>
          <cell r="J14">
            <v>62</v>
          </cell>
          <cell r="K14">
            <v>2666</v>
          </cell>
          <cell r="L14" t="str">
            <v>22-Jul-2024 15:30</v>
          </cell>
          <cell r="M14" t="str">
            <v>22-Jul-2024 19:20</v>
          </cell>
          <cell r="N14">
            <v>0</v>
          </cell>
          <cell r="O14" t="str">
            <v>Sakshi Mehta / WIPFLI INDIA LLP</v>
          </cell>
          <cell r="Q14">
            <v>914</v>
          </cell>
          <cell r="R14">
            <v>0</v>
          </cell>
          <cell r="T14">
            <v>0</v>
          </cell>
          <cell r="U14">
            <v>0</v>
          </cell>
        </row>
        <row r="15">
          <cell r="C15" t="str">
            <v>DR/AHD/24-25/12005971</v>
          </cell>
          <cell r="D15" t="str">
            <v>INNOVA CRYSTA</v>
          </cell>
          <cell r="E15" t="str">
            <v>GJ01LT8686</v>
          </cell>
          <cell r="F15" t="str">
            <v>Mahesh</v>
          </cell>
          <cell r="G15">
            <v>170094</v>
          </cell>
          <cell r="H15">
            <v>170258</v>
          </cell>
          <cell r="I15">
            <v>164</v>
          </cell>
          <cell r="J15">
            <v>164</v>
          </cell>
          <cell r="K15">
            <v>8410.7999999999993</v>
          </cell>
          <cell r="L15" t="str">
            <v>15-Oct-2024 08:30</v>
          </cell>
          <cell r="M15" t="str">
            <v>15-Oct-2024 20:45</v>
          </cell>
          <cell r="N15">
            <v>0</v>
          </cell>
          <cell r="O15" t="str">
            <v>Cab for Bob and Sandy / WIPFLI INDIA LLP</v>
          </cell>
          <cell r="Q15">
            <v>0</v>
          </cell>
          <cell r="R15">
            <v>0</v>
          </cell>
          <cell r="T15">
            <v>6729</v>
          </cell>
          <cell r="U15">
            <v>0</v>
          </cell>
        </row>
        <row r="16">
          <cell r="C16" t="str">
            <v>DR/AHD/24-25/12006393</v>
          </cell>
          <cell r="D16" t="str">
            <v>INNOVA CRYSTA</v>
          </cell>
          <cell r="E16" t="str">
            <v>GJ18BT8170</v>
          </cell>
          <cell r="F16" t="str">
            <v>Dungarsingh</v>
          </cell>
          <cell r="G16">
            <v>41195</v>
          </cell>
          <cell r="H16">
            <v>41258</v>
          </cell>
          <cell r="I16">
            <v>63</v>
          </cell>
          <cell r="J16">
            <v>63</v>
          </cell>
          <cell r="K16">
            <v>4171</v>
          </cell>
          <cell r="L16" t="str">
            <v>18-Oct-2024 23:00</v>
          </cell>
          <cell r="M16" t="str">
            <v>19-Oct-2024 02:00</v>
          </cell>
          <cell r="N16">
            <v>0</v>
          </cell>
          <cell r="O16" t="str">
            <v>Mr. Kishan / WIPFLI INDIA LLP</v>
          </cell>
          <cell r="Q16">
            <v>0</v>
          </cell>
          <cell r="R16">
            <v>0</v>
          </cell>
          <cell r="T16">
            <v>3337</v>
          </cell>
          <cell r="U16">
            <v>0</v>
          </cell>
        </row>
        <row r="17">
          <cell r="C17" t="str">
            <v>DR/AHD/24-25/12006810</v>
          </cell>
          <cell r="D17" t="str">
            <v>SWIFT DZIRE</v>
          </cell>
          <cell r="E17" t="str">
            <v>GJ01HT7675</v>
          </cell>
          <cell r="F17" t="str">
            <v>Jayendra Thakar</v>
          </cell>
          <cell r="G17">
            <v>180991</v>
          </cell>
          <cell r="H17">
            <v>181358</v>
          </cell>
          <cell r="I17">
            <v>367</v>
          </cell>
          <cell r="J17">
            <v>367</v>
          </cell>
          <cell r="K17">
            <v>16200</v>
          </cell>
          <cell r="L17" t="str">
            <v>05-Nov-2024 06:45</v>
          </cell>
          <cell r="M17" t="str">
            <v>06-Nov-2024 19:50</v>
          </cell>
          <cell r="N17">
            <v>260</v>
          </cell>
          <cell r="O17" t="str">
            <v>Mr Sarvagya Tiwari / TATA POWER RENEWABLE ENERGY LIMITED</v>
          </cell>
          <cell r="Q17">
            <v>6400</v>
          </cell>
          <cell r="R17">
            <v>0</v>
          </cell>
          <cell r="T17">
            <v>0</v>
          </cell>
          <cell r="U17">
            <v>0</v>
          </cell>
        </row>
        <row r="18">
          <cell r="C18" t="str">
            <v>DR/AHD/24-25/12008777</v>
          </cell>
          <cell r="D18" t="str">
            <v>INNOVA CRYSTA</v>
          </cell>
          <cell r="E18" t="str">
            <v>GJ38TA3416</v>
          </cell>
          <cell r="F18" t="str">
            <v>Kishan Singh</v>
          </cell>
          <cell r="G18">
            <v>22635</v>
          </cell>
          <cell r="H18">
            <v>22896</v>
          </cell>
          <cell r="I18">
            <v>261</v>
          </cell>
          <cell r="J18">
            <v>261</v>
          </cell>
          <cell r="K18">
            <v>10900</v>
          </cell>
          <cell r="L18" t="str">
            <v>05-Nov-2024 08:00</v>
          </cell>
          <cell r="M18" t="str">
            <v>05-Nov-2024 19:00</v>
          </cell>
          <cell r="N18">
            <v>205</v>
          </cell>
          <cell r="O18" t="str">
            <v>Mr Chandan Kumar Gupta / TATA POWER RENEWABLE ENERGY LIMITED-PROJECTS DIVISION</v>
          </cell>
          <cell r="Q18">
            <v>0</v>
          </cell>
          <cell r="R18">
            <v>0</v>
          </cell>
          <cell r="T18">
            <v>8720</v>
          </cell>
          <cell r="U18">
            <v>205</v>
          </cell>
        </row>
        <row r="19">
          <cell r="C19" t="str">
            <v>DR/AHD/24-25/12008781</v>
          </cell>
          <cell r="D19" t="str">
            <v>SWIFT DZIRE</v>
          </cell>
          <cell r="E19" t="str">
            <v>GJ01HT1505</v>
          </cell>
          <cell r="F19" t="str">
            <v>Praveenbhai</v>
          </cell>
          <cell r="G19">
            <v>166571</v>
          </cell>
          <cell r="H19">
            <v>167077</v>
          </cell>
          <cell r="I19">
            <v>506</v>
          </cell>
          <cell r="J19">
            <v>506</v>
          </cell>
          <cell r="K19">
            <v>16200</v>
          </cell>
          <cell r="L19" t="str">
            <v>06-Nov-2024 18:00</v>
          </cell>
          <cell r="M19" t="str">
            <v>07-Nov-2024 19:50</v>
          </cell>
          <cell r="N19">
            <v>275</v>
          </cell>
          <cell r="O19" t="str">
            <v>Mr Pratap Shankar Dubey / TATA POWER RENEWABLE ENERGY LIMITED-PROJECTS DIVISION</v>
          </cell>
          <cell r="Q19">
            <v>6272</v>
          </cell>
          <cell r="R19">
            <v>0</v>
          </cell>
          <cell r="T19">
            <v>0</v>
          </cell>
          <cell r="U19">
            <v>0</v>
          </cell>
        </row>
        <row r="20">
          <cell r="C20" t="str">
            <v>DR/AHD/24-25/12006767</v>
          </cell>
          <cell r="D20" t="str">
            <v>SWIFT DZIRE</v>
          </cell>
          <cell r="E20" t="str">
            <v>GJ01HT8402</v>
          </cell>
          <cell r="F20" t="str">
            <v>Thakkar Bipin</v>
          </cell>
          <cell r="G20">
            <v>130808</v>
          </cell>
          <cell r="H20">
            <v>132148</v>
          </cell>
          <cell r="I20">
            <v>1340</v>
          </cell>
          <cell r="J20">
            <v>1340</v>
          </cell>
          <cell r="K20">
            <v>58600</v>
          </cell>
          <cell r="L20" t="str">
            <v>07-Nov-2024 05:30</v>
          </cell>
          <cell r="M20" t="str">
            <v>14-Nov-2024 02:30</v>
          </cell>
          <cell r="N20">
            <v>0</v>
          </cell>
          <cell r="O20" t="str">
            <v>Mr Kunal Kumar / TATA POWER RENEWABLE ENERGY LIMITED</v>
          </cell>
          <cell r="Q20">
            <v>25600</v>
          </cell>
          <cell r="R20">
            <v>0</v>
          </cell>
          <cell r="T20">
            <v>0</v>
          </cell>
          <cell r="U20">
            <v>0</v>
          </cell>
        </row>
        <row r="21">
          <cell r="C21" t="str">
            <v>DR/AHD/24-25/12007124</v>
          </cell>
          <cell r="D21" t="str">
            <v>SWIFT DZIRE</v>
          </cell>
          <cell r="E21" t="str">
            <v>GJ01KT9146</v>
          </cell>
          <cell r="F21" t="str">
            <v>Asraf</v>
          </cell>
          <cell r="G21">
            <v>49740</v>
          </cell>
          <cell r="H21">
            <v>50492</v>
          </cell>
          <cell r="I21">
            <v>752</v>
          </cell>
          <cell r="J21">
            <v>752</v>
          </cell>
          <cell r="K21">
            <v>20000</v>
          </cell>
          <cell r="L21" t="str">
            <v>13-Nov-2024 07:00</v>
          </cell>
          <cell r="M21" t="str">
            <v>14-Nov-2024 20:00</v>
          </cell>
          <cell r="N21">
            <v>0</v>
          </cell>
          <cell r="O21" t="str">
            <v>Mr Sarvagya Tiwari / TATA POWER RENEWABLE ENERGY LIMITED</v>
          </cell>
          <cell r="Q21">
            <v>0</v>
          </cell>
          <cell r="R21">
            <v>0</v>
          </cell>
          <cell r="T21">
            <v>16000</v>
          </cell>
          <cell r="U21">
            <v>0</v>
          </cell>
        </row>
        <row r="22">
          <cell r="C22" t="str">
            <v>DR/AHD/24-25/12007157</v>
          </cell>
          <cell r="D22" t="str">
            <v>SWIFT DZIRE</v>
          </cell>
          <cell r="E22" t="str">
            <v>GJ18BT8422</v>
          </cell>
          <cell r="F22" t="str">
            <v>Pavan Soni</v>
          </cell>
          <cell r="G22">
            <v>221540</v>
          </cell>
          <cell r="H22">
            <v>224148</v>
          </cell>
          <cell r="I22">
            <v>2608</v>
          </cell>
          <cell r="J22">
            <v>2608</v>
          </cell>
          <cell r="K22">
            <v>91950</v>
          </cell>
          <cell r="L22" t="str">
            <v>14-Nov-2024 03:00</v>
          </cell>
          <cell r="M22" t="str">
            <v>25-Nov-2024 01:30</v>
          </cell>
          <cell r="N22">
            <v>530</v>
          </cell>
          <cell r="O22" t="str">
            <v>Mr Kunal Kumar / TATA POWER RENEWABLE ENERGY LIMITED</v>
          </cell>
          <cell r="Q22">
            <v>0</v>
          </cell>
          <cell r="R22">
            <v>0</v>
          </cell>
          <cell r="T22">
            <v>73560</v>
          </cell>
          <cell r="U22">
            <v>530</v>
          </cell>
        </row>
        <row r="23">
          <cell r="C23" t="str">
            <v>DR/RAJ/24-25/68000343</v>
          </cell>
          <cell r="D23" t="str">
            <v>SWIFT DZIRE</v>
          </cell>
          <cell r="E23" t="str">
            <v>GJ10TY0075</v>
          </cell>
          <cell r="F23" t="str">
            <v>Bhargav</v>
          </cell>
          <cell r="G23">
            <v>41977</v>
          </cell>
          <cell r="H23">
            <v>42492</v>
          </cell>
          <cell r="I23">
            <v>515</v>
          </cell>
          <cell r="J23">
            <v>515</v>
          </cell>
          <cell r="K23">
            <v>9864</v>
          </cell>
          <cell r="L23" t="str">
            <v>14-Nov-2024 06:30</v>
          </cell>
          <cell r="M23" t="str">
            <v>14-Nov-2024 23:45</v>
          </cell>
          <cell r="N23">
            <v>175</v>
          </cell>
          <cell r="O23" t="str">
            <v>Sanat Goel / A.T. KEARNEY CONSULTING (INDIA) PRIVATE LIMITED</v>
          </cell>
          <cell r="Q23">
            <v>0</v>
          </cell>
          <cell r="R23">
            <v>0</v>
          </cell>
          <cell r="T23">
            <v>7891</v>
          </cell>
          <cell r="U23">
            <v>175</v>
          </cell>
        </row>
        <row r="24">
          <cell r="C24" t="str">
            <v>DR/AHD/24-25/12008783</v>
          </cell>
          <cell r="D24" t="str">
            <v>INNOVA CRYSTA</v>
          </cell>
          <cell r="E24" t="str">
            <v>MH02FG2544</v>
          </cell>
          <cell r="F24" t="str">
            <v>Narsinh</v>
          </cell>
          <cell r="G24">
            <v>147080</v>
          </cell>
          <cell r="H24">
            <v>147648</v>
          </cell>
          <cell r="I24">
            <v>568</v>
          </cell>
          <cell r="J24">
            <v>568</v>
          </cell>
          <cell r="K24">
            <v>22200</v>
          </cell>
          <cell r="L24" t="str">
            <v>20-Nov-2024 08:00</v>
          </cell>
          <cell r="M24" t="str">
            <v>21-Nov-2024 21:00</v>
          </cell>
          <cell r="N24">
            <v>40</v>
          </cell>
          <cell r="O24" t="str">
            <v>Mr Nalin Gupta / TATA POWER RENEWABLE ENERGY LIMITED-PROJECTS DIVISION</v>
          </cell>
          <cell r="Q24">
            <v>7784</v>
          </cell>
          <cell r="R24">
            <v>40</v>
          </cell>
          <cell r="T24">
            <v>0</v>
          </cell>
          <cell r="U24">
            <v>0</v>
          </cell>
        </row>
        <row r="25">
          <cell r="C25" t="str">
            <v>DR/AHD/24-25/12007391</v>
          </cell>
          <cell r="D25" t="str">
            <v>SWIFT DZIRE</v>
          </cell>
          <cell r="E25" t="str">
            <v>GJ32B0444</v>
          </cell>
          <cell r="F25" t="str">
            <v>Nakul</v>
          </cell>
          <cell r="G25">
            <v>278671</v>
          </cell>
          <cell r="H25">
            <v>279699</v>
          </cell>
          <cell r="I25">
            <v>1028</v>
          </cell>
          <cell r="J25">
            <v>1028</v>
          </cell>
          <cell r="K25">
            <v>26500</v>
          </cell>
          <cell r="L25" t="str">
            <v>21-Nov-2024 02:00</v>
          </cell>
          <cell r="M25" t="str">
            <v>21-Nov-2024 23:30</v>
          </cell>
          <cell r="N25">
            <v>0</v>
          </cell>
          <cell r="O25" t="str">
            <v>Mr Shreyas Singh / TATA POWER RENEWABLE ENERGY LIMITED</v>
          </cell>
          <cell r="Q25">
            <v>0</v>
          </cell>
          <cell r="R25">
            <v>0</v>
          </cell>
          <cell r="T25">
            <v>21200</v>
          </cell>
          <cell r="U25">
            <v>0</v>
          </cell>
        </row>
        <row r="26">
          <cell r="C26" t="str">
            <v>DR/AHD/24-25/12006991</v>
          </cell>
          <cell r="D26" t="str">
            <v>SWIFT DZIRE</v>
          </cell>
          <cell r="E26" t="str">
            <v>GJ01LT2798</v>
          </cell>
          <cell r="F26" t="str">
            <v>Gajendra Singh</v>
          </cell>
          <cell r="G26">
            <v>16062</v>
          </cell>
          <cell r="H26">
            <v>16351</v>
          </cell>
          <cell r="I26">
            <v>289</v>
          </cell>
          <cell r="J26">
            <v>289</v>
          </cell>
          <cell r="K26">
            <v>15800</v>
          </cell>
          <cell r="L26" t="str">
            <v>21-Nov-2024 22:00</v>
          </cell>
          <cell r="M26" t="str">
            <v>22-Nov-2024 05:00</v>
          </cell>
          <cell r="N26">
            <v>150</v>
          </cell>
          <cell r="O26" t="str">
            <v>Mr Amin Shahu / TATA POWER RENEWABLE ENERGY LIMITED</v>
          </cell>
          <cell r="Q26">
            <v>0</v>
          </cell>
          <cell r="R26">
            <v>0</v>
          </cell>
          <cell r="T26">
            <v>12640</v>
          </cell>
          <cell r="U26">
            <v>150</v>
          </cell>
        </row>
        <row r="27">
          <cell r="C27" t="str">
            <v>DR/AHD/24-25/12007556</v>
          </cell>
          <cell r="D27" t="str">
            <v>ETIOS</v>
          </cell>
          <cell r="E27" t="str">
            <v>GJ01KT9530</v>
          </cell>
          <cell r="F27" t="str">
            <v>Shadikbhai</v>
          </cell>
          <cell r="G27">
            <v>113651</v>
          </cell>
          <cell r="H27">
            <v>113698</v>
          </cell>
          <cell r="I27">
            <v>47</v>
          </cell>
          <cell r="J27">
            <v>47</v>
          </cell>
          <cell r="K27">
            <v>1425</v>
          </cell>
          <cell r="L27" t="str">
            <v>25-Nov-2024 15:00</v>
          </cell>
          <cell r="M27" t="str">
            <v>25-Nov-2024 19:15</v>
          </cell>
          <cell r="N27">
            <v>100</v>
          </cell>
          <cell r="O27" t="str">
            <v>Mr Sarvagya Tiwari / TATA POWER RENEWABLE ENERGY LIMITED</v>
          </cell>
          <cell r="Q27">
            <v>0</v>
          </cell>
          <cell r="R27">
            <v>0</v>
          </cell>
          <cell r="T27">
            <v>1140</v>
          </cell>
          <cell r="U27">
            <v>100</v>
          </cell>
        </row>
        <row r="28">
          <cell r="C28" t="str">
            <v>DR/AHD/24-25/12007542</v>
          </cell>
          <cell r="D28" t="str">
            <v>INNOVA CRYSTA</v>
          </cell>
          <cell r="E28" t="str">
            <v>GJ38TA7556</v>
          </cell>
          <cell r="F28" t="str">
            <v>Sohan Singh-6375168529</v>
          </cell>
          <cell r="G28">
            <v>28116</v>
          </cell>
          <cell r="H28">
            <v>29440</v>
          </cell>
          <cell r="I28">
            <v>1324</v>
          </cell>
          <cell r="J28">
            <v>1324</v>
          </cell>
          <cell r="K28">
            <v>56100</v>
          </cell>
          <cell r="L28" t="str">
            <v>25-Nov-2024 07:00</v>
          </cell>
          <cell r="M28" t="str">
            <v>29-Nov-2024 16:00</v>
          </cell>
          <cell r="N28">
            <v>905</v>
          </cell>
          <cell r="O28" t="str">
            <v>Mr Harshwardhan Sinha / TATA POWER RENEWABLE ENERGY LIMITED</v>
          </cell>
          <cell r="Q28">
            <v>0</v>
          </cell>
          <cell r="R28">
            <v>0</v>
          </cell>
          <cell r="T28">
            <v>44880</v>
          </cell>
          <cell r="U28">
            <v>905</v>
          </cell>
        </row>
        <row r="29">
          <cell r="C29" t="str">
            <v>DR/AHD/24-25/12008784</v>
          </cell>
          <cell r="D29" t="str">
            <v>SWIFT DZIRE</v>
          </cell>
          <cell r="E29" t="str">
            <v>GJ01HT8201</v>
          </cell>
          <cell r="F29" t="str">
            <v>Bipin Damor</v>
          </cell>
          <cell r="G29">
            <v>143041</v>
          </cell>
          <cell r="H29">
            <v>143187</v>
          </cell>
          <cell r="I29">
            <v>146</v>
          </cell>
          <cell r="J29">
            <v>146</v>
          </cell>
          <cell r="K29">
            <v>4900</v>
          </cell>
          <cell r="L29" t="str">
            <v>26-Nov-2024 07:35</v>
          </cell>
          <cell r="M29" t="str">
            <v>26-Nov-2024 18:07</v>
          </cell>
          <cell r="N29">
            <v>0</v>
          </cell>
          <cell r="O29" t="str">
            <v>Manoj Mukund / TATA POWER RENEWABLE ENERGY LIMITED-PROJECTS DIVISION</v>
          </cell>
          <cell r="Q29">
            <v>3200</v>
          </cell>
          <cell r="R29">
            <v>0</v>
          </cell>
          <cell r="T29">
            <v>0</v>
          </cell>
          <cell r="U29">
            <v>0</v>
          </cell>
        </row>
        <row r="30">
          <cell r="C30" t="str">
            <v>DR/AHD/24-25/12008785</v>
          </cell>
          <cell r="D30" t="str">
            <v>INNOVA CRYSTA</v>
          </cell>
          <cell r="E30" t="str">
            <v>MH02FG2603</v>
          </cell>
          <cell r="F30" t="str">
            <v>Kripal Singh</v>
          </cell>
          <cell r="G30">
            <v>170519</v>
          </cell>
          <cell r="H30">
            <v>170685</v>
          </cell>
          <cell r="I30">
            <v>166</v>
          </cell>
          <cell r="J30">
            <v>166</v>
          </cell>
          <cell r="K30">
            <v>10900</v>
          </cell>
          <cell r="L30" t="str">
            <v>26-Nov-2024 07:30</v>
          </cell>
          <cell r="M30" t="str">
            <v>26-Nov-2024 19:00</v>
          </cell>
          <cell r="N30">
            <v>0</v>
          </cell>
          <cell r="O30" t="str">
            <v>Mr Sai Kiranareddy D / TATA POWER RENEWABLE ENERGY LIMITED-PROJECTS DIVISION</v>
          </cell>
          <cell r="Q30">
            <v>3450</v>
          </cell>
          <cell r="R30">
            <v>0</v>
          </cell>
          <cell r="T30">
            <v>0</v>
          </cell>
          <cell r="U30">
            <v>0</v>
          </cell>
        </row>
        <row r="31">
          <cell r="C31" t="str">
            <v>DR/AHD/24-25/12008786</v>
          </cell>
          <cell r="D31" t="str">
            <v>SWIFT DZIRE</v>
          </cell>
          <cell r="E31" t="str">
            <v>GJ18BT8422</v>
          </cell>
          <cell r="F31" t="str">
            <v>Badal Singh</v>
          </cell>
          <cell r="G31">
            <v>224326</v>
          </cell>
          <cell r="H31">
            <v>224602</v>
          </cell>
          <cell r="I31">
            <v>276</v>
          </cell>
          <cell r="J31">
            <v>276</v>
          </cell>
          <cell r="K31">
            <v>7900</v>
          </cell>
          <cell r="L31" t="str">
            <v>27-Nov-2024 05:20</v>
          </cell>
          <cell r="M31" t="str">
            <v>27-Nov-2024 20:00</v>
          </cell>
          <cell r="N31">
            <v>0</v>
          </cell>
          <cell r="O31" t="str">
            <v>Mr Jigar Kamdar / TATA POWER RENEWABLE ENERGY LIMITED-PROJECTS DIVISION</v>
          </cell>
          <cell r="Q31">
            <v>0</v>
          </cell>
          <cell r="R31">
            <v>0</v>
          </cell>
          <cell r="T31">
            <v>6320</v>
          </cell>
          <cell r="U31">
            <v>0</v>
          </cell>
        </row>
        <row r="32">
          <cell r="C32" t="str">
            <v>DR/AHD/24-25/12007671</v>
          </cell>
          <cell r="D32" t="str">
            <v>INNOVA CRYSTA</v>
          </cell>
          <cell r="E32" t="str">
            <v>MH02ER1740</v>
          </cell>
          <cell r="F32" t="str">
            <v>Bahadur</v>
          </cell>
          <cell r="G32">
            <v>102935</v>
          </cell>
          <cell r="H32">
            <v>103376</v>
          </cell>
          <cell r="I32">
            <v>441</v>
          </cell>
          <cell r="J32">
            <v>441</v>
          </cell>
          <cell r="K32">
            <v>22200</v>
          </cell>
          <cell r="L32" t="str">
            <v>27-Nov-2024 08:00</v>
          </cell>
          <cell r="M32" t="str">
            <v>28-Nov-2024 17:00</v>
          </cell>
          <cell r="N32">
            <v>125</v>
          </cell>
          <cell r="O32" t="str">
            <v>Mr Sandip Kumar Sant Bhagat / TATA POWER RENEWABLE ENERGY LIMITED</v>
          </cell>
          <cell r="Q32">
            <v>6900</v>
          </cell>
          <cell r="R32">
            <v>0</v>
          </cell>
          <cell r="T32">
            <v>0</v>
          </cell>
          <cell r="U32">
            <v>0</v>
          </cell>
        </row>
        <row r="33">
          <cell r="C33" t="str">
            <v>DR/AHD/24-25/12007452</v>
          </cell>
          <cell r="D33" t="str">
            <v>INNOVA CRYSTA</v>
          </cell>
          <cell r="E33" t="str">
            <v>GJ01HT5401</v>
          </cell>
          <cell r="F33" t="str">
            <v>Pappu</v>
          </cell>
          <cell r="G33">
            <v>58240</v>
          </cell>
          <cell r="H33">
            <v>58958</v>
          </cell>
          <cell r="I33">
            <v>718</v>
          </cell>
          <cell r="J33">
            <v>718</v>
          </cell>
          <cell r="K33">
            <v>26330</v>
          </cell>
          <cell r="L33" t="str">
            <v>28-Nov-2024 14:00</v>
          </cell>
          <cell r="M33" t="str">
            <v>29-Nov-2024 20:00</v>
          </cell>
          <cell r="N33">
            <v>100</v>
          </cell>
          <cell r="O33" t="str">
            <v>Mr Harry Justin / TATA POWER RENEWABLE ENERGY LIMITED</v>
          </cell>
          <cell r="Q33">
            <v>0</v>
          </cell>
          <cell r="R33">
            <v>0</v>
          </cell>
          <cell r="T33">
            <v>21064</v>
          </cell>
          <cell r="U33">
            <v>100</v>
          </cell>
        </row>
        <row r="34">
          <cell r="C34" t="str">
            <v>DR/AHD/24-25/12007783</v>
          </cell>
          <cell r="D34" t="str">
            <v>SWIFT DZIRE</v>
          </cell>
          <cell r="E34" t="str">
            <v>GJ38T2561</v>
          </cell>
          <cell r="F34" t="str">
            <v>Nitesh Bhai</v>
          </cell>
          <cell r="G34">
            <v>20574</v>
          </cell>
          <cell r="H34">
            <v>20894</v>
          </cell>
          <cell r="I34">
            <v>320</v>
          </cell>
          <cell r="J34">
            <v>320</v>
          </cell>
          <cell r="K34">
            <v>8400</v>
          </cell>
          <cell r="L34" t="str">
            <v>29-Nov-2024 07:40</v>
          </cell>
          <cell r="M34" t="str">
            <v>29-Nov-2024 16:45</v>
          </cell>
          <cell r="N34">
            <v>195</v>
          </cell>
          <cell r="O34" t="str">
            <v>Mr Sarvagya Tiwari / TATA POWER RENEWABLE ENERGY LIMITED</v>
          </cell>
          <cell r="Q34">
            <v>0</v>
          </cell>
          <cell r="R34">
            <v>0</v>
          </cell>
          <cell r="T34">
            <v>6720</v>
          </cell>
          <cell r="U34">
            <v>195</v>
          </cell>
        </row>
        <row r="35">
          <cell r="C35" t="str">
            <v>DR/AHD/24-25/12007801</v>
          </cell>
          <cell r="D35" t="str">
            <v>INNOVA CRYSTA</v>
          </cell>
          <cell r="E35" t="str">
            <v>GJ01FT2151</v>
          </cell>
          <cell r="F35" t="str">
            <v>Vikram Singh</v>
          </cell>
          <cell r="G35">
            <v>114360</v>
          </cell>
          <cell r="H35">
            <v>114438</v>
          </cell>
          <cell r="I35">
            <v>78</v>
          </cell>
          <cell r="J35">
            <v>78</v>
          </cell>
          <cell r="K35">
            <v>4850</v>
          </cell>
          <cell r="L35" t="str">
            <v>29-Nov-2024 08:15</v>
          </cell>
          <cell r="M35" t="str">
            <v>29-Nov-2024 19:00</v>
          </cell>
          <cell r="N35">
            <v>0</v>
          </cell>
          <cell r="O35" t="str">
            <v>Mr Sandip Kumar Sant Bhagat / TATA POWER RENEWABLE ENERGY LIMITED</v>
          </cell>
          <cell r="Q35">
            <v>1750</v>
          </cell>
          <cell r="R35">
            <v>0</v>
          </cell>
          <cell r="T35">
            <v>0</v>
          </cell>
          <cell r="U35">
            <v>0</v>
          </cell>
        </row>
        <row r="36">
          <cell r="C36" t="str">
            <v>DR/AHD/24-25/12007840</v>
          </cell>
          <cell r="D36" t="str">
            <v>ETIOS</v>
          </cell>
          <cell r="E36" t="str">
            <v>GJ18BV1248</v>
          </cell>
          <cell r="F36" t="str">
            <v>Dilip</v>
          </cell>
          <cell r="G36">
            <v>217418</v>
          </cell>
          <cell r="H36">
            <v>217801</v>
          </cell>
          <cell r="I36">
            <v>383</v>
          </cell>
          <cell r="J36">
            <v>383</v>
          </cell>
          <cell r="K36">
            <v>11136.6</v>
          </cell>
          <cell r="L36" t="str">
            <v>30-Nov-2024 16:00</v>
          </cell>
          <cell r="M36" t="str">
            <v>01-Dec-2024 01:35</v>
          </cell>
          <cell r="N36">
            <v>0</v>
          </cell>
          <cell r="O36" t="str">
            <v>Dr.Varun sibal / MSN LABORATORIES PRIVATE LIMITED</v>
          </cell>
          <cell r="Q36">
            <v>0</v>
          </cell>
          <cell r="R36">
            <v>0</v>
          </cell>
          <cell r="T36">
            <v>8909</v>
          </cell>
          <cell r="U36">
            <v>0</v>
          </cell>
        </row>
        <row r="37">
          <cell r="C37" t="str">
            <v>DR/AHD/24-25/12007828</v>
          </cell>
          <cell r="D37" t="str">
            <v>CITY</v>
          </cell>
          <cell r="E37" t="str">
            <v>GJ01HT8201</v>
          </cell>
          <cell r="F37" t="str">
            <v>Bipin Damor</v>
          </cell>
          <cell r="G37">
            <v>143585</v>
          </cell>
          <cell r="H37">
            <v>143617</v>
          </cell>
          <cell r="I37">
            <v>32</v>
          </cell>
          <cell r="J37">
            <v>32</v>
          </cell>
          <cell r="K37">
            <v>800</v>
          </cell>
          <cell r="L37" t="str">
            <v>01-Dec-2024 05:17</v>
          </cell>
          <cell r="M37" t="str">
            <v>01-Dec-2024 06:15</v>
          </cell>
          <cell r="N37">
            <v>0</v>
          </cell>
          <cell r="O37" t="str">
            <v>Prof. Sachin Jayaswal / INDIAN INSTITUTE OF MANAG EMENT AHMEDABAD</v>
          </cell>
          <cell r="Q37">
            <v>0</v>
          </cell>
          <cell r="R37">
            <v>0</v>
          </cell>
          <cell r="T37">
            <v>0</v>
          </cell>
          <cell r="U37">
            <v>0</v>
          </cell>
        </row>
        <row r="38">
          <cell r="C38" t="str">
            <v>DR/AHD/24-25/12007824</v>
          </cell>
          <cell r="D38" t="str">
            <v>CITY</v>
          </cell>
          <cell r="E38" t="str">
            <v>GJ01HT7675</v>
          </cell>
          <cell r="F38" t="str">
            <v>Jayendra Thakar</v>
          </cell>
          <cell r="G38">
            <v>184735</v>
          </cell>
          <cell r="H38">
            <v>184774</v>
          </cell>
          <cell r="I38">
            <v>39</v>
          </cell>
          <cell r="J38">
            <v>39</v>
          </cell>
          <cell r="K38">
            <v>850</v>
          </cell>
          <cell r="L38" t="str">
            <v>01-Dec-2024 05:30</v>
          </cell>
          <cell r="M38" t="str">
            <v>01-Dec-2024 07:30</v>
          </cell>
          <cell r="N38">
            <v>0</v>
          </cell>
          <cell r="O38" t="str">
            <v>Prof. Jeevant Rampal / INDIAN INSTITUTE OF MANAG EMENT AHMEDABAD</v>
          </cell>
          <cell r="Q38">
            <v>0</v>
          </cell>
          <cell r="R38">
            <v>0</v>
          </cell>
          <cell r="T38">
            <v>0</v>
          </cell>
          <cell r="U38">
            <v>0</v>
          </cell>
        </row>
        <row r="39">
          <cell r="C39" t="str">
            <v>DR/AHD/24-25/12007825</v>
          </cell>
          <cell r="D39" t="str">
            <v>CITY</v>
          </cell>
          <cell r="E39" t="str">
            <v>GJ01HT7675</v>
          </cell>
          <cell r="F39" t="str">
            <v>Jayendra Thakar</v>
          </cell>
          <cell r="G39">
            <v>184774</v>
          </cell>
          <cell r="H39">
            <v>184816</v>
          </cell>
          <cell r="I39">
            <v>42</v>
          </cell>
          <cell r="J39">
            <v>42</v>
          </cell>
          <cell r="K39">
            <v>850</v>
          </cell>
          <cell r="L39" t="str">
            <v>01-Dec-2024 10:45</v>
          </cell>
          <cell r="M39" t="str">
            <v>01-Dec-2024 13:15</v>
          </cell>
          <cell r="N39">
            <v>0</v>
          </cell>
          <cell r="O39" t="str">
            <v>Prof. Chitra Singla / INDIAN INSTITUTE OF MANAG EMENT AHMEDABAD</v>
          </cell>
          <cell r="Q39">
            <v>0</v>
          </cell>
          <cell r="R39">
            <v>0</v>
          </cell>
          <cell r="T39">
            <v>0</v>
          </cell>
          <cell r="U39">
            <v>0</v>
          </cell>
        </row>
        <row r="40">
          <cell r="C40" t="str">
            <v>DR/AHD/24-25/12007826</v>
          </cell>
          <cell r="D40" t="str">
            <v>CITY</v>
          </cell>
          <cell r="E40" t="str">
            <v>GJ01HT7527</v>
          </cell>
          <cell r="F40" t="str">
            <v>Jagdish Thakar</v>
          </cell>
          <cell r="G40">
            <v>184270</v>
          </cell>
          <cell r="H40">
            <v>184315</v>
          </cell>
          <cell r="I40">
            <v>45</v>
          </cell>
          <cell r="J40">
            <v>45</v>
          </cell>
          <cell r="K40">
            <v>850</v>
          </cell>
          <cell r="L40" t="str">
            <v>01-Dec-2024 12:45</v>
          </cell>
          <cell r="M40" t="str">
            <v>01-Dec-2024 16:30</v>
          </cell>
          <cell r="N40">
            <v>0</v>
          </cell>
          <cell r="O40" t="str">
            <v>Mr.Manoj Motiani / INDIAN INSTITUTE OF MANAG EMENT AHMEDABAD</v>
          </cell>
          <cell r="Q40">
            <v>0</v>
          </cell>
          <cell r="R40">
            <v>0</v>
          </cell>
          <cell r="T40">
            <v>0</v>
          </cell>
          <cell r="U40">
            <v>0</v>
          </cell>
        </row>
        <row r="41">
          <cell r="C41" t="str">
            <v>DR/AHD/24-25/12007827</v>
          </cell>
          <cell r="D41" t="str">
            <v>CITY</v>
          </cell>
          <cell r="E41" t="str">
            <v>GJ01HT8201</v>
          </cell>
          <cell r="F41" t="str">
            <v>Bipin Damor</v>
          </cell>
          <cell r="G41">
            <v>143618</v>
          </cell>
          <cell r="H41">
            <v>143654</v>
          </cell>
          <cell r="I41">
            <v>36</v>
          </cell>
          <cell r="J41">
            <v>36</v>
          </cell>
          <cell r="K41">
            <v>850</v>
          </cell>
          <cell r="L41" t="str">
            <v>01-Dec-2024 14:50</v>
          </cell>
          <cell r="M41" t="str">
            <v>01-Dec-2024 17:20</v>
          </cell>
          <cell r="N41">
            <v>0</v>
          </cell>
          <cell r="O41" t="str">
            <v>Prof. Sobhesh K Agarwalla / INDIAN INSTITUTE OF MANAG EMENT AHMEDABAD</v>
          </cell>
          <cell r="Q41">
            <v>0</v>
          </cell>
          <cell r="R41">
            <v>0</v>
          </cell>
          <cell r="T41">
            <v>0</v>
          </cell>
          <cell r="U41">
            <v>0</v>
          </cell>
        </row>
        <row r="42">
          <cell r="C42" t="str">
            <v>DR/AHD/24-25/12007851</v>
          </cell>
          <cell r="D42" t="str">
            <v>CITY</v>
          </cell>
          <cell r="E42" t="str">
            <v>GJ01HT8201</v>
          </cell>
          <cell r="F42" t="str">
            <v>Bipin Damor</v>
          </cell>
          <cell r="G42">
            <v>143695</v>
          </cell>
          <cell r="H42">
            <v>143723</v>
          </cell>
          <cell r="I42">
            <v>28</v>
          </cell>
          <cell r="J42">
            <v>28</v>
          </cell>
          <cell r="K42">
            <v>800</v>
          </cell>
          <cell r="L42" t="str">
            <v>02-Dec-2024 03:40</v>
          </cell>
          <cell r="M42" t="str">
            <v>02-Dec-2024 05:20</v>
          </cell>
          <cell r="N42">
            <v>0</v>
          </cell>
          <cell r="O42" t="str">
            <v>Mr. Kiran Thete / INDIAN INSTITUTE OF MANAG EMENT AHMEDABAD</v>
          </cell>
          <cell r="Q42">
            <v>0</v>
          </cell>
          <cell r="R42">
            <v>0</v>
          </cell>
          <cell r="T42">
            <v>0</v>
          </cell>
          <cell r="U42">
            <v>0</v>
          </cell>
        </row>
        <row r="43">
          <cell r="C43" t="str">
            <v>DR/AHD/24-25/12007858</v>
          </cell>
          <cell r="D43" t="str">
            <v>T Crysta</v>
          </cell>
          <cell r="E43" t="str">
            <v>MH02FG2544</v>
          </cell>
          <cell r="F43" t="str">
            <v>Ramesh Raval</v>
          </cell>
          <cell r="G43">
            <v>148610</v>
          </cell>
          <cell r="H43">
            <v>149146</v>
          </cell>
          <cell r="I43">
            <v>536</v>
          </cell>
          <cell r="J43">
            <v>536</v>
          </cell>
          <cell r="K43">
            <v>13207.88</v>
          </cell>
          <cell r="L43" t="str">
            <v>02-Dec-2024 07:00</v>
          </cell>
          <cell r="M43" t="str">
            <v>02-Dec-2024 18:30</v>
          </cell>
          <cell r="N43">
            <v>200</v>
          </cell>
          <cell r="O43" t="str">
            <v>Harsh Munshi / SAP INDIA PRIVATE LIMITED</v>
          </cell>
          <cell r="Q43">
            <v>7168</v>
          </cell>
          <cell r="R43">
            <v>200</v>
          </cell>
          <cell r="T43">
            <v>0</v>
          </cell>
          <cell r="U43">
            <v>0</v>
          </cell>
        </row>
        <row r="44">
          <cell r="C44" t="str">
            <v>DR/AHD/24-25/12007867</v>
          </cell>
          <cell r="D44" t="str">
            <v>ETIOS</v>
          </cell>
          <cell r="E44" t="str">
            <v>GJ18BV1038</v>
          </cell>
          <cell r="F44" t="str">
            <v>Ishwar</v>
          </cell>
          <cell r="G44">
            <v>88879</v>
          </cell>
          <cell r="H44">
            <v>89196</v>
          </cell>
          <cell r="I44">
            <v>317</v>
          </cell>
          <cell r="J44">
            <v>317</v>
          </cell>
          <cell r="K44">
            <v>8848</v>
          </cell>
          <cell r="L44" t="str">
            <v>02-Dec-2024 07:30</v>
          </cell>
          <cell r="M44" t="str">
            <v>03-Dec-2024 20:30</v>
          </cell>
          <cell r="N44">
            <v>0</v>
          </cell>
          <cell r="O44" t="str">
            <v>Neel R Patel / MCKINSEY &amp; COMPANY INDIA LLP</v>
          </cell>
          <cell r="Q44">
            <v>0</v>
          </cell>
          <cell r="R44">
            <v>0</v>
          </cell>
          <cell r="T44">
            <v>7078</v>
          </cell>
          <cell r="U44">
            <v>0</v>
          </cell>
        </row>
        <row r="45">
          <cell r="C45" t="str">
            <v>DR/AHD/24-25/12007860</v>
          </cell>
          <cell r="D45" t="str">
            <v>T Crysta</v>
          </cell>
          <cell r="E45" t="str">
            <v>MH02ER0578</v>
          </cell>
          <cell r="F45" t="str">
            <v>Swaroop Singh</v>
          </cell>
          <cell r="G45">
            <v>108930</v>
          </cell>
          <cell r="H45">
            <v>109486</v>
          </cell>
          <cell r="I45">
            <v>556</v>
          </cell>
          <cell r="J45">
            <v>556</v>
          </cell>
          <cell r="K45">
            <v>13689.48</v>
          </cell>
          <cell r="L45" t="str">
            <v>02-Dec-2024 08:30</v>
          </cell>
          <cell r="M45" t="str">
            <v>02-Dec-2024 12:18</v>
          </cell>
          <cell r="N45">
            <v>0</v>
          </cell>
          <cell r="O45" t="str">
            <v>Manish Murjani / SAP INDIA PRIVATE LIMITED</v>
          </cell>
          <cell r="Q45">
            <v>7428</v>
          </cell>
          <cell r="R45">
            <v>0</v>
          </cell>
          <cell r="T45">
            <v>0</v>
          </cell>
          <cell r="U45">
            <v>0</v>
          </cell>
        </row>
        <row r="46">
          <cell r="C46" t="str">
            <v>DR/AHD/24-25/12007859</v>
          </cell>
          <cell r="D46" t="str">
            <v>ETIOS</v>
          </cell>
          <cell r="E46" t="str">
            <v>GJ01HT8402</v>
          </cell>
          <cell r="F46" t="str">
            <v>Thakkar Bipin</v>
          </cell>
          <cell r="G46">
            <v>134488</v>
          </cell>
          <cell r="H46">
            <v>134571</v>
          </cell>
          <cell r="I46">
            <v>83</v>
          </cell>
          <cell r="J46">
            <v>74</v>
          </cell>
          <cell r="K46">
            <v>2129.36</v>
          </cell>
          <cell r="L46" t="str">
            <v>02-Dec-2024 09:00</v>
          </cell>
          <cell r="M46" t="str">
            <v>02-Dec-2024 17:00</v>
          </cell>
          <cell r="N46">
            <v>100</v>
          </cell>
          <cell r="O46" t="str">
            <v>Karthik Manjeri / SAP INDIA PRIVATE LIMITED</v>
          </cell>
          <cell r="Q46">
            <v>1236</v>
          </cell>
          <cell r="R46">
            <v>100</v>
          </cell>
          <cell r="T46">
            <v>0</v>
          </cell>
          <cell r="U46">
            <v>0</v>
          </cell>
        </row>
        <row r="47">
          <cell r="C47" t="str">
            <v>DR/AHD/24-25/12007850</v>
          </cell>
          <cell r="D47" t="str">
            <v>CITY</v>
          </cell>
          <cell r="E47" t="str">
            <v>GJ01HT8201</v>
          </cell>
          <cell r="F47" t="str">
            <v>Bipin Damor</v>
          </cell>
          <cell r="G47">
            <v>143724</v>
          </cell>
          <cell r="H47">
            <v>143760</v>
          </cell>
          <cell r="I47">
            <v>36</v>
          </cell>
          <cell r="J47">
            <v>36</v>
          </cell>
          <cell r="K47">
            <v>850</v>
          </cell>
          <cell r="L47" t="str">
            <v>02-Dec-2024 14:25</v>
          </cell>
          <cell r="M47" t="str">
            <v>02-Dec-2024 17:18</v>
          </cell>
          <cell r="N47">
            <v>200</v>
          </cell>
          <cell r="O47" t="str">
            <v>Prof. Sanjeev Sharma / INDIAN INSTITUTE OF MANAG EMENT AHMEDABAD</v>
          </cell>
          <cell r="Q47">
            <v>0</v>
          </cell>
          <cell r="R47">
            <v>0</v>
          </cell>
          <cell r="T47">
            <v>0</v>
          </cell>
          <cell r="U47">
            <v>0</v>
          </cell>
        </row>
        <row r="48">
          <cell r="C48" t="str">
            <v>DR/SUR/24-25/69000530</v>
          </cell>
          <cell r="D48" t="str">
            <v>SWIFT DZIRE</v>
          </cell>
          <cell r="E48" t="str">
            <v>GJ18BV1088</v>
          </cell>
          <cell r="F48" t="str">
            <v>Sufiyan</v>
          </cell>
          <cell r="G48">
            <v>236946</v>
          </cell>
          <cell r="H48">
            <v>236988</v>
          </cell>
          <cell r="I48">
            <v>42</v>
          </cell>
          <cell r="J48">
            <v>22</v>
          </cell>
          <cell r="K48">
            <v>1342.46</v>
          </cell>
          <cell r="L48" t="str">
            <v>02-Dec-2024 15:30</v>
          </cell>
          <cell r="M48" t="str">
            <v>02-Dec-2024 18:00</v>
          </cell>
          <cell r="N48">
            <v>0</v>
          </cell>
          <cell r="O48" t="str">
            <v>Palak Pawar / SAP LABS INDIA PRIVATE LIMITED</v>
          </cell>
          <cell r="Q48">
            <v>0</v>
          </cell>
          <cell r="R48">
            <v>0</v>
          </cell>
          <cell r="T48">
            <v>1074</v>
          </cell>
          <cell r="U48">
            <v>0</v>
          </cell>
        </row>
        <row r="49">
          <cell r="C49" t="str">
            <v>DR/AHD/24-25/12007906</v>
          </cell>
          <cell r="D49" t="str">
            <v>CITY</v>
          </cell>
          <cell r="E49" t="str">
            <v>GJ01HT8201</v>
          </cell>
          <cell r="F49" t="str">
            <v>Bipin Damor</v>
          </cell>
          <cell r="G49">
            <v>143761</v>
          </cell>
          <cell r="H49">
            <v>143791</v>
          </cell>
          <cell r="I49">
            <v>30</v>
          </cell>
          <cell r="J49">
            <v>30</v>
          </cell>
          <cell r="K49">
            <v>800</v>
          </cell>
          <cell r="L49" t="str">
            <v>03-Dec-2024 00:30</v>
          </cell>
          <cell r="M49" t="str">
            <v>03-Dec-2024 01:42</v>
          </cell>
          <cell r="N49">
            <v>0</v>
          </cell>
          <cell r="O49" t="str">
            <v>Mr. Kiran Thete / INDIAN INSTITUTE OF MANAG EMENT AHMEDABAD</v>
          </cell>
          <cell r="Q49">
            <v>0</v>
          </cell>
          <cell r="R49">
            <v>0</v>
          </cell>
          <cell r="T49">
            <v>0</v>
          </cell>
          <cell r="U49">
            <v>0</v>
          </cell>
        </row>
        <row r="50">
          <cell r="C50" t="str">
            <v>DR/AHD/24-25/12009318</v>
          </cell>
          <cell r="D50" t="str">
            <v>SWIFT DZIRE</v>
          </cell>
          <cell r="E50" t="str">
            <v>GJ01HT1505</v>
          </cell>
          <cell r="F50" t="str">
            <v>Praveenbhai</v>
          </cell>
          <cell r="G50">
            <v>171221</v>
          </cell>
          <cell r="H50">
            <v>171522</v>
          </cell>
          <cell r="I50">
            <v>301</v>
          </cell>
          <cell r="J50">
            <v>301</v>
          </cell>
          <cell r="K50">
            <v>7925</v>
          </cell>
          <cell r="L50" t="str">
            <v>03-Dec-2024 06:00</v>
          </cell>
          <cell r="M50" t="str">
            <v>03-Dec-2024 18:30</v>
          </cell>
          <cell r="N50">
            <v>100</v>
          </cell>
          <cell r="O50" t="str">
            <v>Mahesh Kumar Jain / TATA POWER RENEWABLE ENERGY LIMITED-PROJECTS DIVISION</v>
          </cell>
          <cell r="Q50">
            <v>3200</v>
          </cell>
          <cell r="R50">
            <v>0</v>
          </cell>
          <cell r="T50">
            <v>0</v>
          </cell>
          <cell r="U50">
            <v>0</v>
          </cell>
        </row>
        <row r="51">
          <cell r="C51" t="str">
            <v>DR/AHD/24-25/12007917</v>
          </cell>
          <cell r="D51" t="str">
            <v>ACCENT</v>
          </cell>
          <cell r="E51" t="str">
            <v>GJ18BV1038</v>
          </cell>
          <cell r="F51" t="str">
            <v>Ishwar</v>
          </cell>
          <cell r="G51">
            <v>264212</v>
          </cell>
          <cell r="H51">
            <v>264253</v>
          </cell>
          <cell r="I51">
            <v>41</v>
          </cell>
          <cell r="J51">
            <v>36</v>
          </cell>
          <cell r="K51">
            <v>1342.46</v>
          </cell>
          <cell r="L51" t="str">
            <v>03-Dec-2024 06:00</v>
          </cell>
          <cell r="M51" t="str">
            <v>03-Dec-2024 08:00</v>
          </cell>
          <cell r="N51">
            <v>0</v>
          </cell>
          <cell r="O51" t="str">
            <v>Sunmit Gadhavi / SAP INDIA PRIVATE LIMITED</v>
          </cell>
          <cell r="Q51">
            <v>0</v>
          </cell>
          <cell r="R51">
            <v>0</v>
          </cell>
          <cell r="T51">
            <v>1074</v>
          </cell>
          <cell r="U51">
            <v>0</v>
          </cell>
        </row>
        <row r="52">
          <cell r="C52" t="str">
            <v>DR/AHD/24-25/12007903</v>
          </cell>
          <cell r="D52" t="str">
            <v>ETIOS</v>
          </cell>
          <cell r="E52" t="str">
            <v>GJ38T2561</v>
          </cell>
          <cell r="F52" t="str">
            <v>Niteshbhai</v>
          </cell>
          <cell r="G52">
            <v>20436</v>
          </cell>
          <cell r="H52">
            <v>20531</v>
          </cell>
          <cell r="I52">
            <v>95</v>
          </cell>
          <cell r="J52">
            <v>88</v>
          </cell>
          <cell r="K52">
            <v>2370</v>
          </cell>
          <cell r="L52" t="str">
            <v>03-Dec-2024 08:10</v>
          </cell>
          <cell r="M52" t="str">
            <v>03-Dec-2024 20:00</v>
          </cell>
          <cell r="N52">
            <v>0</v>
          </cell>
          <cell r="O52" t="str">
            <v>Natasha Madan / MCKINSEY &amp; COMPANY INDIA LLP</v>
          </cell>
          <cell r="Q52">
            <v>0</v>
          </cell>
          <cell r="R52">
            <v>0</v>
          </cell>
          <cell r="T52">
            <v>1896</v>
          </cell>
          <cell r="U52">
            <v>0</v>
          </cell>
        </row>
        <row r="53">
          <cell r="C53" t="str">
            <v>DR/AHD/24-25/12007890</v>
          </cell>
          <cell r="D53" t="str">
            <v>INNOVA CRYSTA</v>
          </cell>
          <cell r="E53" t="str">
            <v>MH02ER0578</v>
          </cell>
          <cell r="F53" t="str">
            <v>Swaroop Singh</v>
          </cell>
          <cell r="G53">
            <v>109486</v>
          </cell>
          <cell r="H53">
            <v>109954</v>
          </cell>
          <cell r="I53">
            <v>468</v>
          </cell>
          <cell r="J53">
            <v>468</v>
          </cell>
          <cell r="K53">
            <v>17280</v>
          </cell>
          <cell r="L53" t="str">
            <v>03-Dec-2024 09:00</v>
          </cell>
          <cell r="M53" t="str">
            <v>04-Dec-2024 18:30</v>
          </cell>
          <cell r="N53">
            <v>295</v>
          </cell>
          <cell r="O53" t="str">
            <v>Manikandan.R / TIRUMALA MILK PRODUCTS PRIVATE LIMITED</v>
          </cell>
          <cell r="Q53">
            <v>6900</v>
          </cell>
          <cell r="R53">
            <v>0</v>
          </cell>
          <cell r="T53">
            <v>0</v>
          </cell>
          <cell r="U53">
            <v>0</v>
          </cell>
        </row>
        <row r="54">
          <cell r="C54" t="str">
            <v>DR/AHD/24-25/12007910</v>
          </cell>
          <cell r="D54" t="str">
            <v>AMAZE</v>
          </cell>
          <cell r="E54" t="str">
            <v>GJ18BV3262</v>
          </cell>
          <cell r="F54" t="str">
            <v>Bharat Thakar</v>
          </cell>
          <cell r="G54">
            <v>44526</v>
          </cell>
          <cell r="H54">
            <v>44645</v>
          </cell>
          <cell r="I54">
            <v>119</v>
          </cell>
          <cell r="J54">
            <v>116</v>
          </cell>
          <cell r="K54">
            <v>2847.46</v>
          </cell>
          <cell r="L54" t="str">
            <v>03-Dec-2024 10:00</v>
          </cell>
          <cell r="M54" t="str">
            <v>03-Dec-2024 20:30</v>
          </cell>
          <cell r="N54">
            <v>0</v>
          </cell>
          <cell r="O54" t="str">
            <v>Venkatesh V / SAP INDIA PRIVATE LIMITED</v>
          </cell>
          <cell r="Q54">
            <v>0</v>
          </cell>
          <cell r="R54">
            <v>0</v>
          </cell>
          <cell r="T54">
            <v>2278</v>
          </cell>
          <cell r="U54">
            <v>0</v>
          </cell>
        </row>
        <row r="55">
          <cell r="C55" t="str">
            <v>DR/AHD/24-25/12007899</v>
          </cell>
          <cell r="D55" t="str">
            <v>ACCENT</v>
          </cell>
          <cell r="E55" t="str">
            <v>GJ01HT7675</v>
          </cell>
          <cell r="F55" t="str">
            <v>Jayendra Thakar</v>
          </cell>
          <cell r="G55">
            <v>185182</v>
          </cell>
          <cell r="H55">
            <v>185244</v>
          </cell>
          <cell r="I55">
            <v>62</v>
          </cell>
          <cell r="J55">
            <v>55</v>
          </cell>
          <cell r="K55">
            <v>2129.36</v>
          </cell>
          <cell r="L55" t="str">
            <v>03-Dec-2024 10:30</v>
          </cell>
          <cell r="M55" t="str">
            <v>03-Dec-2024 19:15</v>
          </cell>
          <cell r="N55">
            <v>0</v>
          </cell>
          <cell r="O55" t="str">
            <v>Rucha Shah / SAP INDIA PRIVATE LIMITED</v>
          </cell>
          <cell r="Q55">
            <v>1275</v>
          </cell>
          <cell r="R55">
            <v>0</v>
          </cell>
          <cell r="T55">
            <v>0</v>
          </cell>
          <cell r="U55">
            <v>0</v>
          </cell>
        </row>
        <row r="56">
          <cell r="C56" t="str">
            <v>DR/AHD/24-25/12007888</v>
          </cell>
          <cell r="D56" t="str">
            <v>CITY</v>
          </cell>
          <cell r="E56" t="str">
            <v>GJ01HT8201</v>
          </cell>
          <cell r="F56" t="str">
            <v>Bipin Damor</v>
          </cell>
          <cell r="G56">
            <v>143792</v>
          </cell>
          <cell r="H56">
            <v>143810</v>
          </cell>
          <cell r="I56">
            <v>18</v>
          </cell>
          <cell r="J56">
            <v>18</v>
          </cell>
          <cell r="K56">
            <v>850</v>
          </cell>
          <cell r="L56" t="str">
            <v>03-Dec-2024 13:00</v>
          </cell>
          <cell r="M56" t="str">
            <v>03-Dec-2024 14:45</v>
          </cell>
          <cell r="N56">
            <v>0</v>
          </cell>
          <cell r="O56" t="str">
            <v>Prof Debjit Roy / INDIAN INSTITUTE OF MANAG EMENT AHMEDABAD</v>
          </cell>
          <cell r="Q56">
            <v>0</v>
          </cell>
          <cell r="R56">
            <v>0</v>
          </cell>
          <cell r="T56">
            <v>0</v>
          </cell>
          <cell r="U56">
            <v>0</v>
          </cell>
        </row>
        <row r="57">
          <cell r="C57" t="str">
            <v>DR/AHD/24-25/12007887</v>
          </cell>
          <cell r="D57" t="str">
            <v>CITY</v>
          </cell>
          <cell r="E57" t="str">
            <v>GJ01HT8201</v>
          </cell>
          <cell r="F57" t="str">
            <v>Bipin Damor</v>
          </cell>
          <cell r="G57">
            <v>143811</v>
          </cell>
          <cell r="H57">
            <v>143829</v>
          </cell>
          <cell r="I57">
            <v>18</v>
          </cell>
          <cell r="J57">
            <v>18</v>
          </cell>
          <cell r="K57">
            <v>850</v>
          </cell>
          <cell r="L57" t="str">
            <v>03-Dec-2024 16:50</v>
          </cell>
          <cell r="M57" t="str">
            <v>03-Dec-2024 17:45</v>
          </cell>
          <cell r="N57">
            <v>150</v>
          </cell>
          <cell r="O57" t="str">
            <v>Prof. Sobhesh K Agarwalla / INDIAN INSTITUTE OF MANAG EMENT AHMEDABAD</v>
          </cell>
          <cell r="Q57">
            <v>0</v>
          </cell>
          <cell r="R57">
            <v>0</v>
          </cell>
          <cell r="T57">
            <v>0</v>
          </cell>
          <cell r="U57">
            <v>0</v>
          </cell>
        </row>
        <row r="58">
          <cell r="C58" t="str">
            <v>DR/AHD/24-25/12007861</v>
          </cell>
          <cell r="D58" t="str">
            <v>T Crysta</v>
          </cell>
          <cell r="E58" t="str">
            <v>GJ01FT2151</v>
          </cell>
          <cell r="F58" t="str">
            <v>Vikram Singh</v>
          </cell>
          <cell r="G58">
            <v>114890</v>
          </cell>
          <cell r="H58">
            <v>114953</v>
          </cell>
          <cell r="I58">
            <v>63</v>
          </cell>
          <cell r="J58">
            <v>56</v>
          </cell>
          <cell r="K58">
            <v>2743.4</v>
          </cell>
          <cell r="L58" t="str">
            <v>03-Dec-2024 18:00</v>
          </cell>
          <cell r="M58" t="str">
            <v>04-Dec-2024 00:30</v>
          </cell>
          <cell r="N58">
            <v>250</v>
          </cell>
          <cell r="O58" t="str">
            <v>Ritesh Verma / SAP INDIA PRIVATE LIMITED</v>
          </cell>
          <cell r="Q58">
            <v>1750</v>
          </cell>
          <cell r="R58">
            <v>0</v>
          </cell>
          <cell r="T58">
            <v>0</v>
          </cell>
          <cell r="U58">
            <v>0</v>
          </cell>
        </row>
        <row r="59">
          <cell r="C59" t="str">
            <v>DR/AHD/24-25/12007959</v>
          </cell>
          <cell r="D59" t="str">
            <v>ACCENT</v>
          </cell>
          <cell r="E59" t="str">
            <v>GJ01HT8201</v>
          </cell>
          <cell r="F59" t="str">
            <v>Bipin</v>
          </cell>
          <cell r="G59">
            <v>143867</v>
          </cell>
          <cell r="H59">
            <v>143892</v>
          </cell>
          <cell r="I59">
            <v>25</v>
          </cell>
          <cell r="J59">
            <v>16</v>
          </cell>
          <cell r="K59">
            <v>1342.46</v>
          </cell>
          <cell r="L59" t="str">
            <v>03-Dec-2024 22:00</v>
          </cell>
          <cell r="M59" t="str">
            <v>03-Dec-2024 23:20</v>
          </cell>
          <cell r="N59">
            <v>100</v>
          </cell>
          <cell r="O59" t="str">
            <v>Sunmit Gadhavi / SAP INDIA PRIVATE LIMITED</v>
          </cell>
          <cell r="Q59">
            <v>650</v>
          </cell>
          <cell r="R59">
            <v>100</v>
          </cell>
          <cell r="T59">
            <v>0</v>
          </cell>
          <cell r="U59">
            <v>0</v>
          </cell>
        </row>
        <row r="60">
          <cell r="C60" t="str">
            <v>DR/AHD/24-25/12007947</v>
          </cell>
          <cell r="D60" t="str">
            <v>ETIOS</v>
          </cell>
          <cell r="E60" t="str">
            <v>GJ01HT7527</v>
          </cell>
          <cell r="F60" t="str">
            <v>Jagdish Thakar</v>
          </cell>
          <cell r="G60">
            <v>184565</v>
          </cell>
          <cell r="H60">
            <v>184620</v>
          </cell>
          <cell r="I60">
            <v>55</v>
          </cell>
          <cell r="J60">
            <v>30</v>
          </cell>
          <cell r="K60">
            <v>1342.46</v>
          </cell>
          <cell r="L60" t="str">
            <v>03-Dec-2024 23:30</v>
          </cell>
          <cell r="M60" t="str">
            <v>04-Dec-2024 02:00</v>
          </cell>
          <cell r="N60">
            <v>100</v>
          </cell>
          <cell r="O60" t="str">
            <v>HUNNY WADHWANI / SAP INDIA PRIVATE LIMITED</v>
          </cell>
          <cell r="Q60">
            <v>830</v>
          </cell>
          <cell r="R60">
            <v>0</v>
          </cell>
          <cell r="T60">
            <v>0</v>
          </cell>
          <cell r="U60">
            <v>0</v>
          </cell>
        </row>
        <row r="61">
          <cell r="C61" t="str">
            <v>DR/AHD/24-25/12007934</v>
          </cell>
          <cell r="D61" t="str">
            <v>ETIOS</v>
          </cell>
          <cell r="E61" t="str">
            <v>GJ18BV1248</v>
          </cell>
          <cell r="F61" t="str">
            <v>Sultansingh</v>
          </cell>
          <cell r="G61">
            <v>217888</v>
          </cell>
          <cell r="H61">
            <v>217939</v>
          </cell>
          <cell r="I61">
            <v>51</v>
          </cell>
          <cell r="J61">
            <v>44</v>
          </cell>
          <cell r="K61">
            <v>2370</v>
          </cell>
          <cell r="L61" t="str">
            <v>04-Dec-2024 08:00</v>
          </cell>
          <cell r="M61" t="str">
            <v>04-Dec-2024 20:40</v>
          </cell>
          <cell r="N61">
            <v>0</v>
          </cell>
          <cell r="O61" t="str">
            <v>Natasha Madan / MCKINSEY &amp; COMPANY INDIA LLP</v>
          </cell>
          <cell r="Q61">
            <v>0</v>
          </cell>
          <cell r="R61">
            <v>0</v>
          </cell>
          <cell r="T61">
            <v>1896</v>
          </cell>
          <cell r="U61">
            <v>0</v>
          </cell>
        </row>
        <row r="62">
          <cell r="C62" t="str">
            <v>DR/AHD/24-25/12007956</v>
          </cell>
          <cell r="D62" t="str">
            <v>ACCENT</v>
          </cell>
          <cell r="E62" t="str">
            <v>GJ18BV1038</v>
          </cell>
          <cell r="F62" t="str">
            <v>Ishwarsingh</v>
          </cell>
          <cell r="G62">
            <v>264319</v>
          </cell>
          <cell r="H62">
            <v>264431</v>
          </cell>
          <cell r="I62">
            <v>112</v>
          </cell>
          <cell r="J62">
            <v>80</v>
          </cell>
          <cell r="K62">
            <v>2518.94</v>
          </cell>
          <cell r="L62" t="str">
            <v>04-Dec-2024 08:00</v>
          </cell>
          <cell r="M62" t="str">
            <v>04-Dec-2024 20:30</v>
          </cell>
          <cell r="N62">
            <v>0</v>
          </cell>
          <cell r="O62" t="str">
            <v>Manish Murjani / SAP INDIA PRIVATE LIMITED</v>
          </cell>
          <cell r="Q62">
            <v>0</v>
          </cell>
          <cell r="R62">
            <v>0</v>
          </cell>
          <cell r="T62">
            <v>2015</v>
          </cell>
          <cell r="U62">
            <v>0</v>
          </cell>
        </row>
        <row r="63">
          <cell r="C63" t="str">
            <v>DR/AHD/24-25/12007862</v>
          </cell>
          <cell r="D63" t="str">
            <v>T Crysta</v>
          </cell>
          <cell r="E63" t="str">
            <v>GJ01FT2151</v>
          </cell>
          <cell r="F63" t="str">
            <v>Vikramsingh</v>
          </cell>
          <cell r="G63">
            <v>114953</v>
          </cell>
          <cell r="H63">
            <v>115038</v>
          </cell>
          <cell r="I63">
            <v>85</v>
          </cell>
          <cell r="J63">
            <v>78</v>
          </cell>
          <cell r="K63">
            <v>4034.26</v>
          </cell>
          <cell r="L63" t="str">
            <v>04-Dec-2024 09:00</v>
          </cell>
          <cell r="M63" t="str">
            <v>04-Dec-2024 20:00</v>
          </cell>
          <cell r="N63">
            <v>0</v>
          </cell>
          <cell r="O63" t="str">
            <v>Ritesh Verma / SAP INDIA PRIVATE LIMITED</v>
          </cell>
          <cell r="Q63">
            <v>2175</v>
          </cell>
          <cell r="R63">
            <v>0</v>
          </cell>
          <cell r="T63">
            <v>0</v>
          </cell>
          <cell r="U63">
            <v>0</v>
          </cell>
        </row>
        <row r="64">
          <cell r="C64" t="str">
            <v>DR/AHD/24-25/12007960</v>
          </cell>
          <cell r="D64" t="str">
            <v>CITY</v>
          </cell>
          <cell r="E64" t="str">
            <v>GJ01HT7675</v>
          </cell>
          <cell r="F64" t="str">
            <v>Jayendra</v>
          </cell>
          <cell r="G64">
            <v>185244</v>
          </cell>
          <cell r="H64">
            <v>185289</v>
          </cell>
          <cell r="I64">
            <v>45</v>
          </cell>
          <cell r="J64">
            <v>45</v>
          </cell>
          <cell r="K64">
            <v>2400</v>
          </cell>
          <cell r="L64" t="str">
            <v>04-Dec-2024 07:30</v>
          </cell>
          <cell r="M64" t="str">
            <v>04-Dec-2024 14:00</v>
          </cell>
          <cell r="N64">
            <v>0</v>
          </cell>
          <cell r="O64" t="str">
            <v>Dr. Ashok Chatterjee / INDIAN INSTITUTE OF MANAG EMENT AHMEDABAD</v>
          </cell>
          <cell r="Q64">
            <v>0</v>
          </cell>
          <cell r="R64">
            <v>0</v>
          </cell>
          <cell r="T64">
            <v>0</v>
          </cell>
          <cell r="U64">
            <v>0</v>
          </cell>
        </row>
        <row r="65">
          <cell r="C65" t="str">
            <v>DR/AHD/24-25/12007963</v>
          </cell>
          <cell r="D65" t="str">
            <v>SWIFT DZIRE</v>
          </cell>
          <cell r="E65" t="str">
            <v>GJ27X2648</v>
          </cell>
          <cell r="F65" t="str">
            <v>Jignesh Barot</v>
          </cell>
          <cell r="G65">
            <v>199964</v>
          </cell>
          <cell r="H65">
            <v>200021</v>
          </cell>
          <cell r="I65">
            <v>57</v>
          </cell>
          <cell r="J65">
            <v>50</v>
          </cell>
          <cell r="K65">
            <v>2389.08</v>
          </cell>
          <cell r="L65" t="str">
            <v>04-Dec-2024 09:45</v>
          </cell>
          <cell r="M65" t="str">
            <v>04-Dec-2024 20:30</v>
          </cell>
          <cell r="N65">
            <v>0</v>
          </cell>
          <cell r="O65" t="str">
            <v>Venkatesh Veeraraghavan / SAP INDIA PRIVATE LIMITED</v>
          </cell>
          <cell r="Q65">
            <v>0</v>
          </cell>
          <cell r="R65">
            <v>0</v>
          </cell>
          <cell r="T65">
            <v>1911</v>
          </cell>
          <cell r="U65">
            <v>0</v>
          </cell>
        </row>
        <row r="66">
          <cell r="C66" t="str">
            <v>DR/AHD/24-25/12009319</v>
          </cell>
          <cell r="D66" t="str">
            <v>SWIFT DZIRE</v>
          </cell>
          <cell r="E66" t="str">
            <v>GJ24X6247</v>
          </cell>
          <cell r="F66" t="str">
            <v>Sagar</v>
          </cell>
          <cell r="G66">
            <v>42230</v>
          </cell>
          <cell r="H66">
            <v>42390</v>
          </cell>
          <cell r="I66">
            <v>160</v>
          </cell>
          <cell r="J66">
            <v>160</v>
          </cell>
          <cell r="K66">
            <v>5000</v>
          </cell>
          <cell r="L66" t="str">
            <v>04-Dec-2024 10:30</v>
          </cell>
          <cell r="M66" t="str">
            <v>04-Dec-2024 21:00</v>
          </cell>
          <cell r="N66">
            <v>0</v>
          </cell>
          <cell r="O66" t="str">
            <v>Mr Mahesh Kumar Jain / TATA POWER RENEWABLE ENERGY LIMITED-PROJECTS DIVISION</v>
          </cell>
          <cell r="Q66">
            <v>0</v>
          </cell>
          <cell r="R66">
            <v>0</v>
          </cell>
          <cell r="T66">
            <v>4000</v>
          </cell>
          <cell r="U66">
            <v>0</v>
          </cell>
        </row>
        <row r="67">
          <cell r="C67" t="str">
            <v>DR/AHD/24-25/12007949</v>
          </cell>
          <cell r="D67" t="str">
            <v>ETIOS</v>
          </cell>
          <cell r="E67" t="str">
            <v>GJ01HT7527</v>
          </cell>
          <cell r="F67" t="str">
            <v>Jagdish Thakar</v>
          </cell>
          <cell r="G67">
            <v>184620</v>
          </cell>
          <cell r="H67">
            <v>184700</v>
          </cell>
          <cell r="I67">
            <v>80</v>
          </cell>
          <cell r="J67">
            <v>54</v>
          </cell>
          <cell r="K67">
            <v>2129.36</v>
          </cell>
          <cell r="L67" t="str">
            <v>04-Dec-2024 10:45</v>
          </cell>
          <cell r="M67" t="str">
            <v>04-Dec-2024 20:00</v>
          </cell>
          <cell r="N67">
            <v>0</v>
          </cell>
          <cell r="O67" t="str">
            <v>HUNNY WADHWANI / SAP INDIA PRIVATE LIMITED</v>
          </cell>
          <cell r="Q67">
            <v>1325</v>
          </cell>
          <cell r="R67">
            <v>0</v>
          </cell>
          <cell r="T67">
            <v>0</v>
          </cell>
          <cell r="U67">
            <v>0</v>
          </cell>
        </row>
        <row r="68">
          <cell r="C68" t="str">
            <v>DR/AHD/24-25/12007961</v>
          </cell>
          <cell r="D68" t="str">
            <v>CITY</v>
          </cell>
          <cell r="E68" t="str">
            <v>GJ01HT8201</v>
          </cell>
          <cell r="F68" t="str">
            <v>Bipin Damor</v>
          </cell>
          <cell r="G68">
            <v>143893</v>
          </cell>
          <cell r="H68">
            <v>143932</v>
          </cell>
          <cell r="I68">
            <v>39</v>
          </cell>
          <cell r="J68">
            <v>39</v>
          </cell>
          <cell r="K68">
            <v>850</v>
          </cell>
          <cell r="L68" t="str">
            <v>04-Dec-2024 13:20</v>
          </cell>
          <cell r="M68" t="str">
            <v>04-Dec-2024 15:55</v>
          </cell>
          <cell r="N68">
            <v>0</v>
          </cell>
          <cell r="O68" t="str">
            <v>Prof. Ranjan Kumar Ghosh / INDIAN INSTITUTE OF MANAG EMENT AHMEDABAD</v>
          </cell>
          <cell r="Q68">
            <v>0</v>
          </cell>
          <cell r="R68">
            <v>0</v>
          </cell>
          <cell r="T68">
            <v>0</v>
          </cell>
          <cell r="U68">
            <v>0</v>
          </cell>
        </row>
        <row r="69">
          <cell r="C69" t="str">
            <v>DR/AHD/24-25/12007944</v>
          </cell>
          <cell r="D69" t="str">
            <v>CITY</v>
          </cell>
          <cell r="E69" t="str">
            <v>GJ01HT8201</v>
          </cell>
          <cell r="F69" t="str">
            <v>Bipin Damor</v>
          </cell>
          <cell r="G69">
            <v>143933</v>
          </cell>
          <cell r="H69">
            <v>143958</v>
          </cell>
          <cell r="I69">
            <v>25</v>
          </cell>
          <cell r="J69">
            <v>25</v>
          </cell>
          <cell r="K69">
            <v>850</v>
          </cell>
          <cell r="L69" t="str">
            <v>04-Dec-2024 17:50</v>
          </cell>
          <cell r="M69" t="str">
            <v>04-Dec-2024 19:15</v>
          </cell>
          <cell r="N69">
            <v>0</v>
          </cell>
          <cell r="O69" t="str">
            <v>Prof. Balagopal Gopalakrishnan / INDIAN INSTITUTE OF MANAG EMENT AHMEDABAD</v>
          </cell>
          <cell r="Q69">
            <v>0</v>
          </cell>
          <cell r="R69">
            <v>0</v>
          </cell>
          <cell r="T69">
            <v>0</v>
          </cell>
          <cell r="U69">
            <v>0</v>
          </cell>
        </row>
        <row r="70">
          <cell r="C70" t="str">
            <v>DR/AHD/24-25/12007973</v>
          </cell>
          <cell r="D70" t="str">
            <v>CITY</v>
          </cell>
          <cell r="E70" t="str">
            <v>GJ01HT7675</v>
          </cell>
          <cell r="F70" t="str">
            <v>Jayendra Thakar</v>
          </cell>
          <cell r="G70">
            <v>185328</v>
          </cell>
          <cell r="H70">
            <v>185368</v>
          </cell>
          <cell r="I70">
            <v>40</v>
          </cell>
          <cell r="J70">
            <v>40</v>
          </cell>
          <cell r="K70">
            <v>800</v>
          </cell>
          <cell r="L70" t="str">
            <v>04-Dec-2024 20:15</v>
          </cell>
          <cell r="M70" t="str">
            <v>04-Dec-2024 23:00</v>
          </cell>
          <cell r="N70">
            <v>0</v>
          </cell>
          <cell r="O70" t="str">
            <v>Anurag Agarwal / INDIAN INSTITUTE OF MANAG EMENT AHMEDABAD</v>
          </cell>
          <cell r="Q70">
            <v>0</v>
          </cell>
          <cell r="R70">
            <v>0</v>
          </cell>
          <cell r="T70">
            <v>0</v>
          </cell>
          <cell r="U70">
            <v>0</v>
          </cell>
        </row>
        <row r="71">
          <cell r="C71" t="str">
            <v>DR/AHD/24-25/12007945</v>
          </cell>
          <cell r="D71" t="str">
            <v>CITY</v>
          </cell>
          <cell r="E71" t="str">
            <v>GJ01HT8201</v>
          </cell>
          <cell r="F71" t="str">
            <v>Bipin Damor</v>
          </cell>
          <cell r="G71">
            <v>143959</v>
          </cell>
          <cell r="H71">
            <v>143976</v>
          </cell>
          <cell r="I71">
            <v>17</v>
          </cell>
          <cell r="J71">
            <v>17</v>
          </cell>
          <cell r="K71">
            <v>850</v>
          </cell>
          <cell r="L71" t="str">
            <v>04-Dec-2024 20:50</v>
          </cell>
          <cell r="M71" t="str">
            <v>04-Dec-2024 23:20</v>
          </cell>
          <cell r="N71">
            <v>200</v>
          </cell>
          <cell r="O71" t="str">
            <v>Mr. Bharat Singhal / INDIAN INSTITUTE OF MANAG EMENT AHMEDABAD</v>
          </cell>
          <cell r="Q71">
            <v>0</v>
          </cell>
          <cell r="R71">
            <v>0</v>
          </cell>
          <cell r="T71">
            <v>0</v>
          </cell>
          <cell r="U71">
            <v>0</v>
          </cell>
        </row>
        <row r="72">
          <cell r="C72" t="str">
            <v>DR/AHD/24-25/12007984</v>
          </cell>
          <cell r="D72" t="str">
            <v>ACCENT</v>
          </cell>
          <cell r="E72" t="str">
            <v>GJ01HT1792</v>
          </cell>
          <cell r="F72" t="str">
            <v>Dilip</v>
          </cell>
          <cell r="G72">
            <v>166980</v>
          </cell>
          <cell r="H72">
            <v>167030</v>
          </cell>
          <cell r="I72">
            <v>50</v>
          </cell>
          <cell r="J72">
            <v>30</v>
          </cell>
          <cell r="K72">
            <v>1342.46</v>
          </cell>
          <cell r="L72" t="str">
            <v>04-Dec-2024 22:00</v>
          </cell>
          <cell r="M72" t="str">
            <v>04-Dec-2024 23:55</v>
          </cell>
          <cell r="N72">
            <v>0</v>
          </cell>
          <cell r="O72" t="str">
            <v>Varang Kapadia / SAP INDIA PRIVATE LIMITED</v>
          </cell>
          <cell r="Q72">
            <v>770</v>
          </cell>
          <cell r="R72">
            <v>100</v>
          </cell>
          <cell r="T72">
            <v>0</v>
          </cell>
          <cell r="U72">
            <v>0</v>
          </cell>
        </row>
        <row r="73">
          <cell r="C73" t="str">
            <v>DR/AHD/24-25/12008002</v>
          </cell>
          <cell r="D73" t="str">
            <v>ACCENT</v>
          </cell>
          <cell r="E73" t="str">
            <v>GJ18BV1038</v>
          </cell>
          <cell r="F73" t="str">
            <v>Ishwar</v>
          </cell>
          <cell r="G73">
            <v>200022</v>
          </cell>
          <cell r="H73">
            <v>200068</v>
          </cell>
          <cell r="I73">
            <v>46</v>
          </cell>
          <cell r="J73">
            <v>38</v>
          </cell>
          <cell r="K73">
            <v>1342.46</v>
          </cell>
          <cell r="L73" t="str">
            <v>05-Dec-2024 06:30</v>
          </cell>
          <cell r="M73" t="str">
            <v>05-Dec-2024 08:25</v>
          </cell>
          <cell r="N73">
            <v>0</v>
          </cell>
          <cell r="O73" t="str">
            <v>Sunmit Gadhavi / SAP INDIA PRIVATE LIMITED</v>
          </cell>
          <cell r="Q73">
            <v>0</v>
          </cell>
          <cell r="R73">
            <v>0</v>
          </cell>
          <cell r="T73">
            <v>1074</v>
          </cell>
          <cell r="U73">
            <v>0</v>
          </cell>
        </row>
        <row r="74">
          <cell r="C74" t="str">
            <v>DR/AHD/24-25/12008001</v>
          </cell>
          <cell r="D74" t="str">
            <v>CITY</v>
          </cell>
          <cell r="E74" t="str">
            <v>GJ01HT8201</v>
          </cell>
          <cell r="F74" t="str">
            <v>Bipin Damor</v>
          </cell>
          <cell r="G74">
            <v>144039</v>
          </cell>
          <cell r="H74">
            <v>144074</v>
          </cell>
          <cell r="I74">
            <v>35</v>
          </cell>
          <cell r="J74">
            <v>35</v>
          </cell>
          <cell r="K74">
            <v>850</v>
          </cell>
          <cell r="L74" t="str">
            <v>05-Dec-2024 06:35</v>
          </cell>
          <cell r="M74" t="str">
            <v>05-Dec-2024 08:22</v>
          </cell>
          <cell r="N74">
            <v>0</v>
          </cell>
          <cell r="O74" t="str">
            <v>Prof. Amit Garg / INDIAN INSTITUTE OF MANAG EMENT AHMEDABAD</v>
          </cell>
          <cell r="Q74">
            <v>0</v>
          </cell>
          <cell r="R74">
            <v>0</v>
          </cell>
          <cell r="T74">
            <v>0</v>
          </cell>
          <cell r="U74">
            <v>0</v>
          </cell>
        </row>
        <row r="75">
          <cell r="C75" t="str">
            <v>DR/AHD/24-25/12007999</v>
          </cell>
          <cell r="D75" t="str">
            <v>CITY</v>
          </cell>
          <cell r="E75" t="str">
            <v>GJ01HT7675</v>
          </cell>
          <cell r="F75" t="str">
            <v>Jayendra Thakar</v>
          </cell>
          <cell r="G75">
            <v>185368</v>
          </cell>
          <cell r="H75">
            <v>185447</v>
          </cell>
          <cell r="I75">
            <v>79</v>
          </cell>
          <cell r="J75">
            <v>79</v>
          </cell>
          <cell r="K75">
            <v>2550</v>
          </cell>
          <cell r="L75" t="str">
            <v>05-Dec-2024 06:15</v>
          </cell>
          <cell r="M75" t="str">
            <v>05-Dec-2024 15:10</v>
          </cell>
          <cell r="N75">
            <v>0</v>
          </cell>
          <cell r="O75" t="str">
            <v>Prof. Rajendra Patel / INDIAN INSTITUTE OF MANAG EMENT AHMEDABAD</v>
          </cell>
          <cell r="Q75">
            <v>0</v>
          </cell>
          <cell r="R75">
            <v>0</v>
          </cell>
          <cell r="T75">
            <v>0</v>
          </cell>
          <cell r="U75">
            <v>0</v>
          </cell>
        </row>
        <row r="76">
          <cell r="C76" t="str">
            <v>DR/AHD/24-25/12007829</v>
          </cell>
          <cell r="D76" t="str">
            <v>SWIFT DZIRE</v>
          </cell>
          <cell r="E76" t="str">
            <v>GJ01HT1792</v>
          </cell>
          <cell r="F76" t="str">
            <v>Dilip</v>
          </cell>
          <cell r="G76">
            <v>167076</v>
          </cell>
          <cell r="H76">
            <v>167150</v>
          </cell>
          <cell r="I76">
            <v>74</v>
          </cell>
          <cell r="J76">
            <v>66</v>
          </cell>
          <cell r="K76">
            <v>2518.94</v>
          </cell>
          <cell r="L76" t="str">
            <v>05-Dec-2024 07:45</v>
          </cell>
          <cell r="M76" t="str">
            <v>05-Dec-2024 19:45</v>
          </cell>
          <cell r="N76">
            <v>150</v>
          </cell>
          <cell r="O76" t="str">
            <v>Max Rojas / SAP INDIA PRIVATE LIMITED</v>
          </cell>
          <cell r="Q76">
            <v>1600</v>
          </cell>
          <cell r="R76">
            <v>150</v>
          </cell>
          <cell r="T76">
            <v>0</v>
          </cell>
          <cell r="U76">
            <v>0</v>
          </cell>
        </row>
        <row r="77">
          <cell r="C77" t="str">
            <v>DR/AHD/24-25/12007979</v>
          </cell>
          <cell r="D77" t="str">
            <v>ETIOS</v>
          </cell>
          <cell r="E77" t="str">
            <v>GJ18BV1248</v>
          </cell>
          <cell r="F77" t="str">
            <v>Sultan Singh</v>
          </cell>
          <cell r="G77">
            <v>217941</v>
          </cell>
          <cell r="H77">
            <v>218009</v>
          </cell>
          <cell r="I77">
            <v>68</v>
          </cell>
          <cell r="J77">
            <v>59</v>
          </cell>
          <cell r="K77">
            <v>2370</v>
          </cell>
          <cell r="L77" t="str">
            <v>05-Dec-2024 08:00</v>
          </cell>
          <cell r="M77" t="str">
            <v>05-Dec-2024 20:00</v>
          </cell>
          <cell r="N77">
            <v>0</v>
          </cell>
          <cell r="O77" t="str">
            <v>Natasha Madan / MCKINSEY &amp; COMPANY INDIA LLP</v>
          </cell>
          <cell r="Q77">
            <v>0</v>
          </cell>
          <cell r="R77">
            <v>0</v>
          </cell>
          <cell r="T77">
            <v>1896</v>
          </cell>
          <cell r="U77">
            <v>0</v>
          </cell>
        </row>
        <row r="78">
          <cell r="C78" t="str">
            <v>DR/AHD/24-25/12008006</v>
          </cell>
          <cell r="D78" t="str">
            <v>ACCENT</v>
          </cell>
          <cell r="E78" t="str">
            <v>GJ01HT7527</v>
          </cell>
          <cell r="F78" t="str">
            <v>Jagdish Thakar</v>
          </cell>
          <cell r="G78">
            <v>184880</v>
          </cell>
          <cell r="H78">
            <v>184940</v>
          </cell>
          <cell r="I78">
            <v>60</v>
          </cell>
          <cell r="J78">
            <v>36</v>
          </cell>
          <cell r="K78">
            <v>2129.36</v>
          </cell>
          <cell r="L78" t="str">
            <v>05-Dec-2024 08:30</v>
          </cell>
          <cell r="M78" t="str">
            <v>05-Dec-2024 17:30</v>
          </cell>
          <cell r="N78">
            <v>0</v>
          </cell>
          <cell r="O78" t="str">
            <v>Manish Murjani / SAP INDIA PRIVATE LIMITED</v>
          </cell>
          <cell r="Q78">
            <v>1300</v>
          </cell>
          <cell r="R78">
            <v>0</v>
          </cell>
          <cell r="T78">
            <v>0</v>
          </cell>
          <cell r="U78">
            <v>0</v>
          </cell>
        </row>
        <row r="79">
          <cell r="C79" t="str">
            <v>DR/AHD/24-25/12008025</v>
          </cell>
          <cell r="D79" t="str">
            <v>SWIFT DZIRE</v>
          </cell>
          <cell r="E79" t="str">
            <v>GJ27TD2648</v>
          </cell>
          <cell r="F79" t="str">
            <v>Jignesh Barot</v>
          </cell>
          <cell r="G79">
            <v>116845</v>
          </cell>
          <cell r="H79">
            <v>116915</v>
          </cell>
          <cell r="I79">
            <v>70</v>
          </cell>
          <cell r="J79">
            <v>62</v>
          </cell>
          <cell r="K79">
            <v>2259.2199999999998</v>
          </cell>
          <cell r="L79" t="str">
            <v>05-Dec-2024 08:30</v>
          </cell>
          <cell r="M79" t="str">
            <v>05-Dec-2024 19:30</v>
          </cell>
          <cell r="N79">
            <v>0</v>
          </cell>
          <cell r="O79" t="str">
            <v>Venkatesh V / SAP INDIA PRIVATE LIMITED</v>
          </cell>
          <cell r="Q79">
            <v>0</v>
          </cell>
          <cell r="R79">
            <v>0</v>
          </cell>
          <cell r="T79">
            <v>1807</v>
          </cell>
          <cell r="U79">
            <v>0</v>
          </cell>
        </row>
        <row r="80">
          <cell r="C80" t="str">
            <v>DR/AHD/24-25/12009908</v>
          </cell>
          <cell r="D80" t="str">
            <v>INNOVA CRYSTA</v>
          </cell>
          <cell r="E80" t="str">
            <v>MH02ER0578</v>
          </cell>
          <cell r="F80" t="str">
            <v>Swaroop Singh</v>
          </cell>
          <cell r="G80">
            <v>109957</v>
          </cell>
          <cell r="H80">
            <v>110315</v>
          </cell>
          <cell r="I80">
            <v>358</v>
          </cell>
          <cell r="J80">
            <v>358</v>
          </cell>
          <cell r="K80">
            <v>21375</v>
          </cell>
          <cell r="L80" t="str">
            <v>05-Dec-2024 09:30</v>
          </cell>
          <cell r="M80" t="str">
            <v>06-Dec-2024 17:00</v>
          </cell>
          <cell r="N80">
            <v>495</v>
          </cell>
          <cell r="O80" t="str">
            <v>Mr. Rajiv Sennar / CREDIT CARDS - WALK IN CLIENTS</v>
          </cell>
          <cell r="Q80">
            <v>6900</v>
          </cell>
          <cell r="R80">
            <v>0</v>
          </cell>
          <cell r="T80">
            <v>0</v>
          </cell>
          <cell r="U80">
            <v>0</v>
          </cell>
        </row>
        <row r="81">
          <cell r="C81" t="str">
            <v>DR/AHD/24-25/12008019</v>
          </cell>
          <cell r="D81" t="str">
            <v>ACCENT</v>
          </cell>
          <cell r="E81" t="str">
            <v>GJ27X0332</v>
          </cell>
          <cell r="F81" t="str">
            <v>Krunal</v>
          </cell>
          <cell r="G81">
            <v>141704</v>
          </cell>
          <cell r="H81">
            <v>141806</v>
          </cell>
          <cell r="I81">
            <v>102</v>
          </cell>
          <cell r="J81">
            <v>92</v>
          </cell>
          <cell r="K81">
            <v>2585.16</v>
          </cell>
          <cell r="L81" t="str">
            <v>05-Dec-2024 09:00</v>
          </cell>
          <cell r="M81" t="str">
            <v>05-Dec-2024 20:00</v>
          </cell>
          <cell r="N81">
            <v>0</v>
          </cell>
          <cell r="O81" t="str">
            <v>Harsh Munshi / SAP INDIA PRIVATE LIMITED</v>
          </cell>
          <cell r="Q81">
            <v>0</v>
          </cell>
          <cell r="R81">
            <v>0</v>
          </cell>
          <cell r="T81">
            <v>2068</v>
          </cell>
          <cell r="U81">
            <v>0</v>
          </cell>
        </row>
        <row r="82">
          <cell r="C82" t="str">
            <v>DR/AHD/24-25/12007998</v>
          </cell>
          <cell r="D82" t="str">
            <v>CITY</v>
          </cell>
          <cell r="E82" t="str">
            <v>GJ01HT8201</v>
          </cell>
          <cell r="F82" t="str">
            <v>Bipin Damor</v>
          </cell>
          <cell r="G82">
            <v>144075</v>
          </cell>
          <cell r="H82">
            <v>144195</v>
          </cell>
          <cell r="I82">
            <v>120</v>
          </cell>
          <cell r="J82">
            <v>120</v>
          </cell>
          <cell r="K82">
            <v>3000</v>
          </cell>
          <cell r="L82" t="str">
            <v>05-Dec-2024 11:45</v>
          </cell>
          <cell r="M82" t="str">
            <v>05-Dec-2024 20:25</v>
          </cell>
          <cell r="N82">
            <v>0</v>
          </cell>
          <cell r="O82" t="str">
            <v>Prof. Srividya Raghavan / INDIAN INSTITUTE OF MANAG EMENT AHMEDABAD</v>
          </cell>
          <cell r="Q82">
            <v>0</v>
          </cell>
          <cell r="R82">
            <v>0</v>
          </cell>
          <cell r="T82">
            <v>0</v>
          </cell>
          <cell r="U82">
            <v>0</v>
          </cell>
        </row>
        <row r="83">
          <cell r="C83" t="str">
            <v>DR/AHD/24-25/12008030</v>
          </cell>
          <cell r="D83" t="str">
            <v>T Crysta</v>
          </cell>
          <cell r="E83" t="str">
            <v>GJ38TA7556</v>
          </cell>
          <cell r="F83" t="str">
            <v>Devi Lal</v>
          </cell>
          <cell r="G83">
            <v>29457</v>
          </cell>
          <cell r="H83">
            <v>29666</v>
          </cell>
          <cell r="I83">
            <v>209</v>
          </cell>
          <cell r="J83">
            <v>209</v>
          </cell>
          <cell r="K83">
            <v>6241</v>
          </cell>
          <cell r="L83" t="str">
            <v>05-Dec-2024 11:30</v>
          </cell>
          <cell r="M83" t="str">
            <v>05-Dec-2024 18:45</v>
          </cell>
          <cell r="N83">
            <v>165</v>
          </cell>
          <cell r="O83" t="str">
            <v>Soumyadeep Ganguly / MCKINSEY &amp; COMPANY INDIA LLP</v>
          </cell>
          <cell r="Q83">
            <v>0</v>
          </cell>
          <cell r="R83">
            <v>0</v>
          </cell>
          <cell r="T83">
            <v>4993</v>
          </cell>
          <cell r="U83">
            <v>165</v>
          </cell>
        </row>
        <row r="84">
          <cell r="C84" t="str">
            <v>DR/AHD/24-25/12008022</v>
          </cell>
          <cell r="D84" t="str">
            <v>ETIOS</v>
          </cell>
          <cell r="E84" t="str">
            <v>GJ01FT1973</v>
          </cell>
          <cell r="F84" t="str">
            <v>Rajveer Yadav</v>
          </cell>
          <cell r="G84">
            <v>53360</v>
          </cell>
          <cell r="H84">
            <v>53509</v>
          </cell>
          <cell r="I84">
            <v>149</v>
          </cell>
          <cell r="J84">
            <v>95</v>
          </cell>
          <cell r="K84">
            <v>2030.3</v>
          </cell>
          <cell r="L84" t="str">
            <v>05-Dec-2024 14:00</v>
          </cell>
          <cell r="M84" t="str">
            <v>05-Dec-2024 18:45</v>
          </cell>
          <cell r="N84">
            <v>0</v>
          </cell>
          <cell r="O84" t="str">
            <v>Vishal Fiske / MCKINSEY &amp; COMPANY INDIA LLP</v>
          </cell>
          <cell r="Q84">
            <v>0</v>
          </cell>
          <cell r="R84">
            <v>0</v>
          </cell>
          <cell r="T84">
            <v>1624</v>
          </cell>
          <cell r="U84">
            <v>0</v>
          </cell>
        </row>
        <row r="85">
          <cell r="C85" t="str">
            <v>DR/AHD/24-25/12008026</v>
          </cell>
          <cell r="D85" t="str">
            <v>CITY</v>
          </cell>
          <cell r="E85" t="str">
            <v>GJ01HT7675</v>
          </cell>
          <cell r="F85" t="str">
            <v>Jayendra Thakar</v>
          </cell>
          <cell r="G85">
            <v>185447</v>
          </cell>
          <cell r="H85">
            <v>185487</v>
          </cell>
          <cell r="I85">
            <v>40</v>
          </cell>
          <cell r="J85">
            <v>40</v>
          </cell>
          <cell r="K85">
            <v>850</v>
          </cell>
          <cell r="L85" t="str">
            <v>05-Dec-2024 16:30</v>
          </cell>
          <cell r="M85" t="str">
            <v>05-Dec-2024 20:00</v>
          </cell>
          <cell r="N85">
            <v>0</v>
          </cell>
          <cell r="O85" t="str">
            <v>Prof. Sanjay Verma / INDIAN INSTITUTE OF MANAG EMENT AHMEDABAD</v>
          </cell>
          <cell r="Q85">
            <v>0</v>
          </cell>
          <cell r="R85">
            <v>0</v>
          </cell>
          <cell r="T85">
            <v>0</v>
          </cell>
          <cell r="U85">
            <v>0</v>
          </cell>
        </row>
        <row r="86">
          <cell r="C86" t="str">
            <v>DR/AHD/24-25/12009277</v>
          </cell>
          <cell r="D86" t="str">
            <v>INNOVA CRYSTA</v>
          </cell>
          <cell r="E86" t="str">
            <v>MH02FG2603</v>
          </cell>
          <cell r="F86" t="str">
            <v>Kripal Singh</v>
          </cell>
          <cell r="G86">
            <v>171987</v>
          </cell>
          <cell r="H86">
            <v>172042</v>
          </cell>
          <cell r="I86">
            <v>55</v>
          </cell>
          <cell r="J86">
            <v>55</v>
          </cell>
          <cell r="K86">
            <v>3075</v>
          </cell>
          <cell r="L86" t="str">
            <v>05-Dec-2024 17:30</v>
          </cell>
          <cell r="M86" t="str">
            <v>05-Dec-2024 22:30</v>
          </cell>
          <cell r="N86">
            <v>100</v>
          </cell>
          <cell r="O86" t="str">
            <v>Mr Saket Porwal / TATA POWER RENEWABLE ENERGY LIMITED-PROJECTS DIVISION</v>
          </cell>
          <cell r="Q86">
            <v>1215</v>
          </cell>
          <cell r="R86">
            <v>0</v>
          </cell>
          <cell r="T86">
            <v>0</v>
          </cell>
          <cell r="U86">
            <v>0</v>
          </cell>
        </row>
        <row r="87">
          <cell r="C87" t="str">
            <v>DR/AHD/24-25/12008024</v>
          </cell>
          <cell r="D87" t="str">
            <v>CITY</v>
          </cell>
          <cell r="E87" t="str">
            <v>GJ01HT7527</v>
          </cell>
          <cell r="F87" t="str">
            <v>Jagdish Thakar</v>
          </cell>
          <cell r="G87">
            <v>184980</v>
          </cell>
          <cell r="H87">
            <v>185020</v>
          </cell>
          <cell r="I87">
            <v>40</v>
          </cell>
          <cell r="J87">
            <v>40</v>
          </cell>
          <cell r="K87">
            <v>850</v>
          </cell>
          <cell r="L87" t="str">
            <v>06-Dec-2024 05:15</v>
          </cell>
          <cell r="M87" t="str">
            <v>06-Dec-2024 07:30</v>
          </cell>
          <cell r="N87">
            <v>0</v>
          </cell>
          <cell r="O87" t="str">
            <v>Prof Namrata Chindarkar / INDIAN INSTITUTE OF MANAG EMENT AHMEDABAD</v>
          </cell>
          <cell r="Q87">
            <v>0</v>
          </cell>
          <cell r="R87">
            <v>0</v>
          </cell>
          <cell r="T87">
            <v>0</v>
          </cell>
          <cell r="U87">
            <v>0</v>
          </cell>
        </row>
        <row r="88">
          <cell r="C88" t="str">
            <v>DR/AHD/24-25/12009835</v>
          </cell>
          <cell r="D88" t="str">
            <v>INNOVA CRYSTA</v>
          </cell>
          <cell r="E88" t="str">
            <v>GJ18BT8272</v>
          </cell>
          <cell r="F88" t="str">
            <v>Jashwant Singh</v>
          </cell>
          <cell r="G88">
            <v>239724</v>
          </cell>
          <cell r="H88">
            <v>239815</v>
          </cell>
          <cell r="I88">
            <v>91</v>
          </cell>
          <cell r="J88">
            <v>91</v>
          </cell>
          <cell r="K88">
            <v>5935</v>
          </cell>
          <cell r="L88" t="str">
            <v>06-Dec-2024 09:00</v>
          </cell>
          <cell r="M88" t="str">
            <v>06-Dec-2024 22:30</v>
          </cell>
          <cell r="N88">
            <v>0</v>
          </cell>
          <cell r="O88" t="str">
            <v>Mr Saket Porwal / TATA POWER RENEWABLE ENERGY LIMITED-PROJECTS DIVISION</v>
          </cell>
          <cell r="Q88">
            <v>0</v>
          </cell>
          <cell r="R88">
            <v>0</v>
          </cell>
          <cell r="T88">
            <v>4748</v>
          </cell>
          <cell r="U88">
            <v>0</v>
          </cell>
        </row>
        <row r="89">
          <cell r="C89" t="str">
            <v>DR/AHD/24-25/12008013</v>
          </cell>
          <cell r="D89" t="str">
            <v>CITY</v>
          </cell>
          <cell r="E89" t="str">
            <v>GJ01HT7675</v>
          </cell>
          <cell r="F89" t="str">
            <v>Jayendra Thakar</v>
          </cell>
          <cell r="G89">
            <v>185532</v>
          </cell>
          <cell r="H89">
            <v>185611</v>
          </cell>
          <cell r="I89">
            <v>79</v>
          </cell>
          <cell r="J89">
            <v>79</v>
          </cell>
          <cell r="K89">
            <v>2550</v>
          </cell>
          <cell r="L89" t="str">
            <v>06-Dec-2024 06:15</v>
          </cell>
          <cell r="M89" t="str">
            <v>06-Dec-2024 15:00</v>
          </cell>
          <cell r="N89">
            <v>0</v>
          </cell>
          <cell r="O89" t="str">
            <v>Prof. Rajendra Patel / INDIAN INSTITUTE OF MANAG EMENT AHMEDABAD</v>
          </cell>
          <cell r="Q89">
            <v>0</v>
          </cell>
          <cell r="R89">
            <v>0</v>
          </cell>
          <cell r="T89">
            <v>0</v>
          </cell>
          <cell r="U89">
            <v>0</v>
          </cell>
        </row>
        <row r="90">
          <cell r="C90" t="str">
            <v>DR/AHD/24-25/12008066</v>
          </cell>
          <cell r="D90" t="str">
            <v>ACCENT</v>
          </cell>
          <cell r="E90" t="str">
            <v>GJ01HT1792</v>
          </cell>
          <cell r="F90" t="str">
            <v>Dilip</v>
          </cell>
          <cell r="G90">
            <v>167250</v>
          </cell>
          <cell r="H90">
            <v>167340</v>
          </cell>
          <cell r="I90">
            <v>90</v>
          </cell>
          <cell r="J90">
            <v>80</v>
          </cell>
          <cell r="K90">
            <v>2129.36</v>
          </cell>
          <cell r="L90" t="str">
            <v>06-Dec-2024 08:30</v>
          </cell>
          <cell r="M90" t="str">
            <v>06-Dec-2024 17:00</v>
          </cell>
          <cell r="N90">
            <v>0</v>
          </cell>
          <cell r="O90" t="str">
            <v>Varang Kapadia / SAP INDIA PRIVATE LIMITED</v>
          </cell>
          <cell r="Q90">
            <v>1370</v>
          </cell>
          <cell r="R90">
            <v>0</v>
          </cell>
          <cell r="T90">
            <v>0</v>
          </cell>
          <cell r="U90">
            <v>0</v>
          </cell>
        </row>
        <row r="91">
          <cell r="C91" t="str">
            <v>DR/AHD/24-25/12008076</v>
          </cell>
          <cell r="D91" t="str">
            <v>ACCENT</v>
          </cell>
          <cell r="E91" t="str">
            <v>GJ18BV3405</v>
          </cell>
          <cell r="F91" t="str">
            <v>Ahjaz</v>
          </cell>
          <cell r="G91">
            <v>60321</v>
          </cell>
          <cell r="H91">
            <v>60358</v>
          </cell>
          <cell r="I91">
            <v>37</v>
          </cell>
          <cell r="J91">
            <v>29</v>
          </cell>
          <cell r="K91">
            <v>1602.18</v>
          </cell>
          <cell r="L91" t="str">
            <v>06-Dec-2024 09:15</v>
          </cell>
          <cell r="M91" t="str">
            <v>06-Dec-2024 16:00</v>
          </cell>
          <cell r="N91">
            <v>0</v>
          </cell>
          <cell r="O91" t="str">
            <v>Harsh Munshi / SAP INDIA PRIVATE LIMITED</v>
          </cell>
          <cell r="Q91">
            <v>0</v>
          </cell>
          <cell r="R91">
            <v>0</v>
          </cell>
          <cell r="T91">
            <v>1282</v>
          </cell>
          <cell r="U91">
            <v>0</v>
          </cell>
        </row>
        <row r="92">
          <cell r="C92" t="str">
            <v>DR/AHD/24-25/12008072</v>
          </cell>
          <cell r="D92" t="str">
            <v>T Crysta</v>
          </cell>
          <cell r="E92" t="str">
            <v>GJ18BT8146</v>
          </cell>
          <cell r="F92" t="str">
            <v>Jigar</v>
          </cell>
          <cell r="G92">
            <v>270606</v>
          </cell>
          <cell r="H92">
            <v>270705</v>
          </cell>
          <cell r="I92">
            <v>99</v>
          </cell>
          <cell r="J92">
            <v>92</v>
          </cell>
          <cell r="K92">
            <v>3207.4</v>
          </cell>
          <cell r="L92" t="str">
            <v>06-Dec-2024 09:00</v>
          </cell>
          <cell r="M92" t="str">
            <v>06-Dec-2024 17:00</v>
          </cell>
          <cell r="N92">
            <v>500</v>
          </cell>
          <cell r="O92" t="str">
            <v>Amit Ganeriwalla / MCKINSEY &amp; COMPANY INDIA LLP</v>
          </cell>
          <cell r="Q92">
            <v>0</v>
          </cell>
          <cell r="R92">
            <v>0</v>
          </cell>
          <cell r="T92">
            <v>2566</v>
          </cell>
          <cell r="U92">
            <v>500</v>
          </cell>
        </row>
        <row r="93">
          <cell r="C93" t="str">
            <v>DR/AHD/24-25/12008023</v>
          </cell>
          <cell r="D93" t="str">
            <v>CITY</v>
          </cell>
          <cell r="E93" t="str">
            <v>GJ01HT7527</v>
          </cell>
          <cell r="F93" t="str">
            <v>Jagdish Thakar</v>
          </cell>
          <cell r="G93">
            <v>185020</v>
          </cell>
          <cell r="H93">
            <v>185060</v>
          </cell>
          <cell r="I93">
            <v>40</v>
          </cell>
          <cell r="J93">
            <v>40</v>
          </cell>
          <cell r="K93">
            <v>850</v>
          </cell>
          <cell r="L93" t="str">
            <v>06-Dec-2024 11:30</v>
          </cell>
          <cell r="M93" t="str">
            <v>06-Dec-2024 13:30</v>
          </cell>
          <cell r="N93">
            <v>0</v>
          </cell>
          <cell r="O93" t="str">
            <v>Prof. Sanjeev Sharma / INDIAN INSTITUTE OF MANAG EMENT AHMEDABAD</v>
          </cell>
          <cell r="Q93">
            <v>0</v>
          </cell>
          <cell r="R93">
            <v>0</v>
          </cell>
          <cell r="T93">
            <v>0</v>
          </cell>
          <cell r="U93">
            <v>0</v>
          </cell>
        </row>
        <row r="94">
          <cell r="C94" t="str">
            <v>DR/AHD/24-25/12008020</v>
          </cell>
          <cell r="D94" t="str">
            <v>CITY</v>
          </cell>
          <cell r="E94" t="str">
            <v>GJ01HT7527</v>
          </cell>
          <cell r="F94" t="str">
            <v>Jagdish Thakar</v>
          </cell>
          <cell r="G94">
            <v>185089</v>
          </cell>
          <cell r="H94">
            <v>185118</v>
          </cell>
          <cell r="I94">
            <v>29</v>
          </cell>
          <cell r="J94">
            <v>29</v>
          </cell>
          <cell r="K94">
            <v>850</v>
          </cell>
          <cell r="L94" t="str">
            <v>06-Dec-2024 15:00</v>
          </cell>
          <cell r="M94" t="str">
            <v>06-Dec-2024 17:00</v>
          </cell>
          <cell r="N94">
            <v>150</v>
          </cell>
          <cell r="O94" t="str">
            <v>Prof. Ranjan Kumar Ghosh / INDIAN INSTITUTE OF MANAG EMENT AHMEDABAD</v>
          </cell>
          <cell r="Q94">
            <v>0</v>
          </cell>
          <cell r="R94">
            <v>0</v>
          </cell>
          <cell r="T94">
            <v>0</v>
          </cell>
          <cell r="U94">
            <v>0</v>
          </cell>
        </row>
        <row r="95">
          <cell r="C95" t="str">
            <v>DR/AHD/24-25/12008018</v>
          </cell>
          <cell r="D95" t="str">
            <v>CITY</v>
          </cell>
          <cell r="E95" t="str">
            <v>GJ01HT7527</v>
          </cell>
          <cell r="F95" t="str">
            <v>Jagdish Thakar</v>
          </cell>
          <cell r="G95">
            <v>185118</v>
          </cell>
          <cell r="H95">
            <v>185158</v>
          </cell>
          <cell r="I95">
            <v>40</v>
          </cell>
          <cell r="J95">
            <v>40</v>
          </cell>
          <cell r="K95">
            <v>850</v>
          </cell>
          <cell r="L95" t="str">
            <v>06-Dec-2024 07:00</v>
          </cell>
          <cell r="M95" t="str">
            <v>06-Dec-2024 09:30</v>
          </cell>
          <cell r="N95">
            <v>100</v>
          </cell>
          <cell r="O95" t="str">
            <v>Mr. Prabir Bose / INDIAN INSTITUTE OF MANAG EMENT AHMEDABAD</v>
          </cell>
          <cell r="Q95">
            <v>0</v>
          </cell>
          <cell r="R95">
            <v>0</v>
          </cell>
          <cell r="T95">
            <v>0</v>
          </cell>
          <cell r="U95">
            <v>0</v>
          </cell>
        </row>
        <row r="96">
          <cell r="C96" t="str">
            <v>DR/AHD/24-25/12008012</v>
          </cell>
          <cell r="D96" t="str">
            <v>CITY</v>
          </cell>
          <cell r="E96" t="str">
            <v>GJ01HT7675</v>
          </cell>
          <cell r="F96" t="str">
            <v>Jayendra Thakar</v>
          </cell>
          <cell r="G96">
            <v>185611</v>
          </cell>
          <cell r="H96">
            <v>185650</v>
          </cell>
          <cell r="I96">
            <v>39</v>
          </cell>
          <cell r="J96">
            <v>39</v>
          </cell>
          <cell r="K96">
            <v>850</v>
          </cell>
          <cell r="L96" t="str">
            <v>06-Dec-2024 18:00</v>
          </cell>
          <cell r="M96" t="str">
            <v>06-Dec-2024 21:50</v>
          </cell>
          <cell r="N96">
            <v>100</v>
          </cell>
          <cell r="O96" t="str">
            <v>Prof. Amit Garg / INDIAN INSTITUTE OF MANAG EMENT AHMEDABAD</v>
          </cell>
          <cell r="Q96">
            <v>0</v>
          </cell>
          <cell r="R96">
            <v>0</v>
          </cell>
          <cell r="T96">
            <v>0</v>
          </cell>
          <cell r="U96">
            <v>0</v>
          </cell>
        </row>
        <row r="97">
          <cell r="C97" t="str">
            <v>DR/AHD/24-25/12008011</v>
          </cell>
          <cell r="D97" t="str">
            <v>CITY</v>
          </cell>
          <cell r="E97" t="str">
            <v>GJ01HT7527</v>
          </cell>
          <cell r="F97" t="str">
            <v>Jagdish Thakar</v>
          </cell>
          <cell r="G97">
            <v>185158</v>
          </cell>
          <cell r="H97">
            <v>185200</v>
          </cell>
          <cell r="I97">
            <v>42</v>
          </cell>
          <cell r="J97">
            <v>42</v>
          </cell>
          <cell r="K97">
            <v>850</v>
          </cell>
          <cell r="L97" t="str">
            <v>06-Dec-2024 20:30</v>
          </cell>
          <cell r="M97" t="str">
            <v>06-Dec-2024 23:30</v>
          </cell>
          <cell r="N97">
            <v>100</v>
          </cell>
          <cell r="O97" t="str">
            <v>Prof. Sanjay Verma / INDIAN INSTITUTE OF MANAG EMENT AHMEDABAD</v>
          </cell>
          <cell r="Q97">
            <v>0</v>
          </cell>
          <cell r="R97">
            <v>0</v>
          </cell>
          <cell r="T97">
            <v>0</v>
          </cell>
          <cell r="U97">
            <v>0</v>
          </cell>
        </row>
        <row r="98">
          <cell r="C98" t="str">
            <v>DR/SUR/24-25/69000556</v>
          </cell>
          <cell r="D98" t="str">
            <v>T Crysta</v>
          </cell>
          <cell r="E98" t="str">
            <v>GJ18AZ4380</v>
          </cell>
          <cell r="F98" t="str">
            <v>Pappu-7202020158</v>
          </cell>
          <cell r="G98">
            <v>260202</v>
          </cell>
          <cell r="H98">
            <v>260247</v>
          </cell>
          <cell r="I98">
            <v>45</v>
          </cell>
          <cell r="J98">
            <v>13</v>
          </cell>
          <cell r="K98">
            <v>1753.8</v>
          </cell>
          <cell r="L98" t="str">
            <v>06-Dec-2024 20:30</v>
          </cell>
          <cell r="M98" t="str">
            <v>06-Dec-2024 22:00</v>
          </cell>
          <cell r="N98">
            <v>155</v>
          </cell>
          <cell r="O98" t="str">
            <v>Pawan Mundhra / MCKINSEY &amp; COMPANY INDIA LLP</v>
          </cell>
          <cell r="Q98">
            <v>0</v>
          </cell>
          <cell r="R98">
            <v>0</v>
          </cell>
          <cell r="T98">
            <v>1403</v>
          </cell>
          <cell r="U98">
            <v>155</v>
          </cell>
        </row>
        <row r="99">
          <cell r="C99" t="str">
            <v>DR/AHD/24-25/12008342</v>
          </cell>
          <cell r="D99" t="str">
            <v>ETIOS</v>
          </cell>
          <cell r="E99" t="str">
            <v>GJ18BV1534</v>
          </cell>
          <cell r="F99" t="str">
            <v>Govind</v>
          </cell>
          <cell r="G99">
            <v>228115</v>
          </cell>
          <cell r="H99">
            <v>228181</v>
          </cell>
          <cell r="I99">
            <v>66</v>
          </cell>
          <cell r="J99">
            <v>40</v>
          </cell>
          <cell r="K99">
            <v>1161.3</v>
          </cell>
          <cell r="L99" t="str">
            <v>06-Dec-2024 22:00</v>
          </cell>
          <cell r="M99" t="str">
            <v>07-Dec-2024 01:15</v>
          </cell>
          <cell r="N99">
            <v>100</v>
          </cell>
          <cell r="O99" t="str">
            <v>Sayanika Roy / MCKINSEY &amp; COMPANY INC</v>
          </cell>
          <cell r="Q99">
            <v>0</v>
          </cell>
          <cell r="R99">
            <v>0</v>
          </cell>
          <cell r="T99">
            <v>929</v>
          </cell>
          <cell r="U99">
            <v>100</v>
          </cell>
        </row>
        <row r="100">
          <cell r="C100" t="str">
            <v>DR/AHD/24-25/12008125</v>
          </cell>
          <cell r="D100" t="str">
            <v>T Crysta</v>
          </cell>
          <cell r="E100" t="str">
            <v>MH02FG2603</v>
          </cell>
          <cell r="F100" t="str">
            <v>Kripal Singh</v>
          </cell>
          <cell r="G100">
            <v>172544</v>
          </cell>
          <cell r="H100">
            <v>172604</v>
          </cell>
          <cell r="I100">
            <v>60</v>
          </cell>
          <cell r="J100">
            <v>52</v>
          </cell>
          <cell r="K100">
            <v>2427.7800000000002</v>
          </cell>
          <cell r="L100" t="str">
            <v>06-Dec-2024 23:00</v>
          </cell>
          <cell r="M100" t="str">
            <v>07-Dec-2024 03:00</v>
          </cell>
          <cell r="N100">
            <v>150</v>
          </cell>
          <cell r="O100" t="str">
            <v>Sunmit Gadhavi / SAP INDIA PRIVATE LIMITED</v>
          </cell>
          <cell r="Q100">
            <v>1160</v>
          </cell>
          <cell r="R100">
            <v>0</v>
          </cell>
          <cell r="T100">
            <v>0</v>
          </cell>
          <cell r="U100">
            <v>0</v>
          </cell>
        </row>
        <row r="101">
          <cell r="C101" t="str">
            <v>DR/AHD/24-25/12008088</v>
          </cell>
          <cell r="D101" t="str">
            <v>CITY</v>
          </cell>
          <cell r="E101" t="str">
            <v>GJ01HT7675</v>
          </cell>
          <cell r="F101" t="str">
            <v>Jayendra Thakar</v>
          </cell>
          <cell r="G101">
            <v>185650</v>
          </cell>
          <cell r="H101">
            <v>185695</v>
          </cell>
          <cell r="I101">
            <v>45</v>
          </cell>
          <cell r="J101">
            <v>45</v>
          </cell>
          <cell r="K101">
            <v>850</v>
          </cell>
          <cell r="L101" t="str">
            <v>07-Dec-2024 01:00</v>
          </cell>
          <cell r="M101" t="str">
            <v>07-Dec-2024 04:00</v>
          </cell>
          <cell r="N101">
            <v>100</v>
          </cell>
          <cell r="O101" t="str">
            <v>N. Edward Coulson / INDIAN INSTITUTE OF MANAG EMENT AHMEDABAD</v>
          </cell>
          <cell r="Q101">
            <v>0</v>
          </cell>
          <cell r="R101">
            <v>0</v>
          </cell>
          <cell r="T101">
            <v>0</v>
          </cell>
          <cell r="U101">
            <v>0</v>
          </cell>
        </row>
        <row r="102">
          <cell r="C102" t="str">
            <v>DR/AHD/24-25/12008124</v>
          </cell>
          <cell r="D102" t="str">
            <v>INNOVA CRYSTA</v>
          </cell>
          <cell r="E102" t="str">
            <v>GJ01FT2151</v>
          </cell>
          <cell r="F102" t="str">
            <v>Vikram Singh</v>
          </cell>
          <cell r="G102">
            <v>115321</v>
          </cell>
          <cell r="H102">
            <v>115347</v>
          </cell>
          <cell r="I102">
            <v>26</v>
          </cell>
          <cell r="J102">
            <v>26</v>
          </cell>
          <cell r="K102">
            <v>1150</v>
          </cell>
          <cell r="L102" t="str">
            <v>07-Dec-2024 07:30</v>
          </cell>
          <cell r="M102" t="str">
            <v>07-Dec-2024 10:30</v>
          </cell>
          <cell r="N102">
            <v>150</v>
          </cell>
          <cell r="O102" t="str">
            <v>Prof. Debashis Chatterjee / INDIAN INSTITUTE OF MANAG EMENT AHMEDABAD</v>
          </cell>
          <cell r="Q102">
            <v>0</v>
          </cell>
          <cell r="R102">
            <v>0</v>
          </cell>
          <cell r="T102">
            <v>0</v>
          </cell>
          <cell r="U102">
            <v>0</v>
          </cell>
        </row>
        <row r="103">
          <cell r="C103" t="str">
            <v>DR/AHD/24-25/12008089</v>
          </cell>
          <cell r="D103" t="str">
            <v>CITY</v>
          </cell>
          <cell r="E103" t="str">
            <v>GJ01HT7675</v>
          </cell>
          <cell r="F103" t="str">
            <v>Jayendra Thakar</v>
          </cell>
          <cell r="G103">
            <v>185695</v>
          </cell>
          <cell r="H103">
            <v>185735</v>
          </cell>
          <cell r="I103">
            <v>40</v>
          </cell>
          <cell r="J103">
            <v>40</v>
          </cell>
          <cell r="K103">
            <v>850</v>
          </cell>
          <cell r="L103" t="str">
            <v>07-Dec-2024 07:45</v>
          </cell>
          <cell r="M103" t="str">
            <v>07-Dec-2024 10:45</v>
          </cell>
          <cell r="N103">
            <v>100</v>
          </cell>
          <cell r="O103" t="str">
            <v>Mr Sumit Saurav / INDIAN INSTITUTE OF MANAG EMENT AHMEDABAD</v>
          </cell>
          <cell r="Q103">
            <v>0</v>
          </cell>
          <cell r="R103">
            <v>0</v>
          </cell>
          <cell r="T103">
            <v>0</v>
          </cell>
          <cell r="U103">
            <v>0</v>
          </cell>
        </row>
        <row r="104">
          <cell r="C104" t="str">
            <v>DR/AHD/24-25/12008090</v>
          </cell>
          <cell r="D104" t="str">
            <v>CITY</v>
          </cell>
          <cell r="E104" t="str">
            <v>GJ01HT7527</v>
          </cell>
          <cell r="F104" t="str">
            <v>Jagdish Thakar</v>
          </cell>
          <cell r="G104">
            <v>185240</v>
          </cell>
          <cell r="H104">
            <v>185300</v>
          </cell>
          <cell r="I104">
            <v>60</v>
          </cell>
          <cell r="J104">
            <v>60</v>
          </cell>
          <cell r="K104">
            <v>1350</v>
          </cell>
          <cell r="L104" t="str">
            <v>07-Dec-2024 09:00</v>
          </cell>
          <cell r="M104" t="str">
            <v>07-Dec-2024 13:00</v>
          </cell>
          <cell r="N104">
            <v>200</v>
          </cell>
          <cell r="O104" t="str">
            <v>Franz Fuerst / INDIAN INSTITUTE OF MANAG EMENT AHMEDABAD</v>
          </cell>
          <cell r="Q104">
            <v>0</v>
          </cell>
          <cell r="R104">
            <v>0</v>
          </cell>
          <cell r="T104">
            <v>0</v>
          </cell>
          <cell r="U104">
            <v>0</v>
          </cell>
        </row>
        <row r="105">
          <cell r="C105" t="str">
            <v>DR/AHD/24-25/12008091</v>
          </cell>
          <cell r="D105" t="str">
            <v>CITY</v>
          </cell>
          <cell r="E105" t="str">
            <v>GJ01HT8402</v>
          </cell>
          <cell r="F105" t="str">
            <v>Thakkar Bipin</v>
          </cell>
          <cell r="G105">
            <v>135780</v>
          </cell>
          <cell r="H105">
            <v>135828</v>
          </cell>
          <cell r="I105">
            <v>48</v>
          </cell>
          <cell r="J105">
            <v>48</v>
          </cell>
          <cell r="K105">
            <v>850</v>
          </cell>
          <cell r="L105" t="str">
            <v>07-Dec-2024 08:30</v>
          </cell>
          <cell r="M105" t="str">
            <v>07-Dec-2024 12:15</v>
          </cell>
          <cell r="N105">
            <v>100</v>
          </cell>
          <cell r="O105" t="str">
            <v>Dr. Vaibhav Doshi / INDIAN INSTITUTE OF MANAG EMENT AHMEDABAD</v>
          </cell>
          <cell r="Q105">
            <v>0</v>
          </cell>
          <cell r="R105">
            <v>0</v>
          </cell>
          <cell r="T105">
            <v>0</v>
          </cell>
          <cell r="U105">
            <v>0</v>
          </cell>
        </row>
        <row r="106">
          <cell r="C106" t="str">
            <v>DR/AHD/24-25/12008093</v>
          </cell>
          <cell r="D106" t="str">
            <v>CITY</v>
          </cell>
          <cell r="E106" t="str">
            <v>GJ01HT7675</v>
          </cell>
          <cell r="F106" t="str">
            <v>Jayendra Thakar</v>
          </cell>
          <cell r="G106">
            <v>185735</v>
          </cell>
          <cell r="H106">
            <v>185787</v>
          </cell>
          <cell r="I106">
            <v>52</v>
          </cell>
          <cell r="J106">
            <v>52</v>
          </cell>
          <cell r="K106">
            <v>850</v>
          </cell>
          <cell r="L106" t="str">
            <v>07-Dec-2024 10:45</v>
          </cell>
          <cell r="M106" t="str">
            <v>07-Dec-2024 14:40</v>
          </cell>
          <cell r="N106">
            <v>150</v>
          </cell>
          <cell r="O106" t="str">
            <v>B.K. Agarwal / INDIAN INSTITUTE OF MANAG EMENT AHMEDABAD</v>
          </cell>
          <cell r="Q106">
            <v>0</v>
          </cell>
          <cell r="R106">
            <v>0</v>
          </cell>
          <cell r="T106">
            <v>0</v>
          </cell>
          <cell r="U106">
            <v>0</v>
          </cell>
        </row>
        <row r="107">
          <cell r="C107" t="str">
            <v>DR/AHD/24-25/12008092</v>
          </cell>
          <cell r="D107" t="str">
            <v>CITY</v>
          </cell>
          <cell r="E107" t="str">
            <v>MH02FG2603</v>
          </cell>
          <cell r="F107" t="str">
            <v>Kripal Singh</v>
          </cell>
          <cell r="G107">
            <v>172604</v>
          </cell>
          <cell r="H107">
            <v>172652</v>
          </cell>
          <cell r="I107">
            <v>48</v>
          </cell>
          <cell r="J107">
            <v>48</v>
          </cell>
          <cell r="K107">
            <v>850</v>
          </cell>
          <cell r="L107" t="str">
            <v>07-Dec-2024 10:30</v>
          </cell>
          <cell r="M107" t="str">
            <v>07-Dec-2024 13:30</v>
          </cell>
          <cell r="N107">
            <v>150</v>
          </cell>
          <cell r="O107" t="str">
            <v>Dr Manish Shrivastava / INDIAN INSTITUTE OF MANAG EMENT AHMEDABAD</v>
          </cell>
          <cell r="Q107">
            <v>0</v>
          </cell>
          <cell r="R107">
            <v>0</v>
          </cell>
          <cell r="T107">
            <v>0</v>
          </cell>
          <cell r="U107">
            <v>0</v>
          </cell>
        </row>
        <row r="108">
          <cell r="C108" t="str">
            <v>DR/AHD/24-25/12008094</v>
          </cell>
          <cell r="D108" t="str">
            <v>CITY</v>
          </cell>
          <cell r="E108" t="str">
            <v>GJ18BT8272</v>
          </cell>
          <cell r="F108" t="str">
            <v>Jashwant Singh</v>
          </cell>
          <cell r="G108">
            <v>239856</v>
          </cell>
          <cell r="H108">
            <v>239890</v>
          </cell>
          <cell r="I108">
            <v>34</v>
          </cell>
          <cell r="J108">
            <v>34</v>
          </cell>
          <cell r="K108">
            <v>850</v>
          </cell>
          <cell r="L108" t="str">
            <v>07-Dec-2024 12:15</v>
          </cell>
          <cell r="M108" t="str">
            <v>07-Dec-2024 13:30</v>
          </cell>
          <cell r="N108">
            <v>0</v>
          </cell>
          <cell r="O108" t="str">
            <v>Mayank Kumar / INDIAN INSTITUTE OF MANAG EMENT AHMEDABAD</v>
          </cell>
          <cell r="Q108">
            <v>0</v>
          </cell>
          <cell r="R108">
            <v>0</v>
          </cell>
          <cell r="T108">
            <v>0</v>
          </cell>
          <cell r="U108">
            <v>0</v>
          </cell>
        </row>
        <row r="109">
          <cell r="C109" t="str">
            <v>DR/AHD/24-25/12008099</v>
          </cell>
          <cell r="D109" t="str">
            <v>CITY</v>
          </cell>
          <cell r="E109" t="str">
            <v>GJ01HT8201</v>
          </cell>
          <cell r="F109" t="str">
            <v>Dilip</v>
          </cell>
          <cell r="G109">
            <v>144493</v>
          </cell>
          <cell r="H109">
            <v>144557</v>
          </cell>
          <cell r="I109">
            <v>64</v>
          </cell>
          <cell r="J109">
            <v>64</v>
          </cell>
          <cell r="K109">
            <v>850</v>
          </cell>
          <cell r="L109" t="str">
            <v>07-Dec-2024 12:30</v>
          </cell>
          <cell r="M109" t="str">
            <v>07-Dec-2024 13:45</v>
          </cell>
          <cell r="N109">
            <v>100</v>
          </cell>
          <cell r="O109" t="str">
            <v>Vaibhav Bhamoriya / INDIAN INSTITUTE OF MANAG EMENT AHMEDABAD</v>
          </cell>
          <cell r="Q109">
            <v>0</v>
          </cell>
          <cell r="R109">
            <v>0</v>
          </cell>
          <cell r="T109">
            <v>0</v>
          </cell>
          <cell r="U109">
            <v>0</v>
          </cell>
        </row>
        <row r="110">
          <cell r="C110" t="str">
            <v>DR/AHD/24-25/12008096</v>
          </cell>
          <cell r="D110" t="str">
            <v>CITY</v>
          </cell>
          <cell r="E110" t="str">
            <v>GJ01HT8201</v>
          </cell>
          <cell r="F110" t="str">
            <v>Dilip</v>
          </cell>
          <cell r="G110">
            <v>144557</v>
          </cell>
          <cell r="H110">
            <v>144579</v>
          </cell>
          <cell r="I110">
            <v>22</v>
          </cell>
          <cell r="J110">
            <v>22</v>
          </cell>
          <cell r="K110">
            <v>850</v>
          </cell>
          <cell r="L110" t="str">
            <v>07-Dec-2024 15:15</v>
          </cell>
          <cell r="M110" t="str">
            <v>07-Dec-2024 16:50</v>
          </cell>
          <cell r="N110">
            <v>100</v>
          </cell>
          <cell r="O110" t="str">
            <v>Debayan Prakarshi / INDIAN INSTITUTE OF MANAG EMENT AHMEDABAD</v>
          </cell>
          <cell r="Q110">
            <v>0</v>
          </cell>
          <cell r="R110">
            <v>0</v>
          </cell>
          <cell r="T110">
            <v>0</v>
          </cell>
          <cell r="U110">
            <v>0</v>
          </cell>
        </row>
        <row r="111">
          <cell r="C111" t="str">
            <v>DR/AHD/24-25/12008097</v>
          </cell>
          <cell r="D111" t="str">
            <v>CITY</v>
          </cell>
          <cell r="E111" t="str">
            <v>GJ01HT7675</v>
          </cell>
          <cell r="F111" t="str">
            <v>Jayendra Thakar</v>
          </cell>
          <cell r="G111">
            <v>185787</v>
          </cell>
          <cell r="H111">
            <v>185827</v>
          </cell>
          <cell r="I111">
            <v>40</v>
          </cell>
          <cell r="J111">
            <v>40</v>
          </cell>
          <cell r="K111">
            <v>850</v>
          </cell>
          <cell r="L111" t="str">
            <v>07-Dec-2024 15:15</v>
          </cell>
          <cell r="M111" t="str">
            <v>07-Dec-2024 17:45</v>
          </cell>
          <cell r="N111">
            <v>100</v>
          </cell>
          <cell r="O111" t="str">
            <v>Promit Chaudhari / INDIAN INSTITUTE OF MANAG EMENT AHMEDABAD</v>
          </cell>
          <cell r="Q111">
            <v>0</v>
          </cell>
          <cell r="R111">
            <v>0</v>
          </cell>
          <cell r="T111">
            <v>0</v>
          </cell>
          <cell r="U111">
            <v>0</v>
          </cell>
        </row>
        <row r="112">
          <cell r="C112" t="str">
            <v>DR/AHD/24-25/12008100</v>
          </cell>
          <cell r="D112" t="str">
            <v>CITY</v>
          </cell>
          <cell r="E112" t="str">
            <v>GJ01HT7527</v>
          </cell>
          <cell r="F112" t="str">
            <v>Jagdish Thakar</v>
          </cell>
          <cell r="G112">
            <v>185300</v>
          </cell>
          <cell r="H112">
            <v>185340</v>
          </cell>
          <cell r="I112">
            <v>40</v>
          </cell>
          <cell r="J112">
            <v>40</v>
          </cell>
          <cell r="K112">
            <v>850</v>
          </cell>
          <cell r="L112" t="str">
            <v>07-Dec-2024 16:15</v>
          </cell>
          <cell r="M112" t="str">
            <v>07-Dec-2024 18:30</v>
          </cell>
          <cell r="N112">
            <v>100</v>
          </cell>
          <cell r="O112" t="str">
            <v>Snehal Awate / INDIAN INSTITUTE OF MANAG EMENT AHMEDABAD</v>
          </cell>
          <cell r="Q112">
            <v>0</v>
          </cell>
          <cell r="R112">
            <v>0</v>
          </cell>
          <cell r="T112">
            <v>0</v>
          </cell>
          <cell r="U112">
            <v>0</v>
          </cell>
        </row>
        <row r="113">
          <cell r="C113" t="str">
            <v>DR/AHD/24-25/12008098</v>
          </cell>
          <cell r="D113" t="str">
            <v>INNOVA CRYSTA</v>
          </cell>
          <cell r="E113" t="str">
            <v>MH02FG2603</v>
          </cell>
          <cell r="F113" t="str">
            <v>Kripal Singh</v>
          </cell>
          <cell r="G113">
            <v>172652</v>
          </cell>
          <cell r="H113">
            <v>172700</v>
          </cell>
          <cell r="I113">
            <v>48</v>
          </cell>
          <cell r="J113">
            <v>48</v>
          </cell>
          <cell r="K113">
            <v>1150</v>
          </cell>
          <cell r="L113" t="str">
            <v>07-Dec-2024 16:00</v>
          </cell>
          <cell r="M113" t="str">
            <v>07-Dec-2024 18:30</v>
          </cell>
          <cell r="N113">
            <v>100</v>
          </cell>
          <cell r="O113" t="str">
            <v>Mr. Ashank Desai / INDIAN INSTITUTE OF MANAG EMENT AHMEDABAD</v>
          </cell>
          <cell r="Q113">
            <v>0</v>
          </cell>
          <cell r="R113">
            <v>0</v>
          </cell>
          <cell r="T113">
            <v>0</v>
          </cell>
          <cell r="U113">
            <v>0</v>
          </cell>
        </row>
        <row r="114">
          <cell r="C114" t="str">
            <v>DR/AHD/24-25/12008101</v>
          </cell>
          <cell r="D114" t="str">
            <v>CITY</v>
          </cell>
          <cell r="E114" t="str">
            <v>GJ01HT8402</v>
          </cell>
          <cell r="F114" t="str">
            <v>Thakkar Bipin</v>
          </cell>
          <cell r="G114">
            <v>135828</v>
          </cell>
          <cell r="H114">
            <v>135873</v>
          </cell>
          <cell r="I114">
            <v>45</v>
          </cell>
          <cell r="J114">
            <v>45</v>
          </cell>
          <cell r="K114">
            <v>850</v>
          </cell>
          <cell r="L114" t="str">
            <v>07-Dec-2024 15:30</v>
          </cell>
          <cell r="M114" t="str">
            <v>07-Dec-2024 18:00</v>
          </cell>
          <cell r="N114">
            <v>100</v>
          </cell>
          <cell r="O114" t="str">
            <v>Rajesh Krishnamoorthy / INDIAN INSTITUTE OF MANAG EMENT AHMEDABAD</v>
          </cell>
          <cell r="Q114">
            <v>0</v>
          </cell>
          <cell r="R114">
            <v>0</v>
          </cell>
          <cell r="T114">
            <v>0</v>
          </cell>
          <cell r="U114">
            <v>0</v>
          </cell>
        </row>
        <row r="115">
          <cell r="C115" t="str">
            <v>DR/AHD/24-25/12008102</v>
          </cell>
          <cell r="D115" t="str">
            <v>INNOVA CRYSTA</v>
          </cell>
          <cell r="E115" t="str">
            <v>GJ01FT2151</v>
          </cell>
          <cell r="F115" t="str">
            <v>Vikram Singh</v>
          </cell>
          <cell r="G115">
            <v>115353</v>
          </cell>
          <cell r="H115">
            <v>115393</v>
          </cell>
          <cell r="I115">
            <v>40</v>
          </cell>
          <cell r="J115">
            <v>40</v>
          </cell>
          <cell r="K115">
            <v>1150</v>
          </cell>
          <cell r="L115" t="str">
            <v>07-Dec-2024 16:30</v>
          </cell>
          <cell r="M115" t="str">
            <v>07-Dec-2024 22:30</v>
          </cell>
          <cell r="N115">
            <v>250</v>
          </cell>
          <cell r="O115" t="str">
            <v>Pawan Kumar Singh / INDIAN INSTITUTE OF MANAG EMENT AHMEDABAD</v>
          </cell>
          <cell r="Q115">
            <v>0</v>
          </cell>
          <cell r="R115">
            <v>0</v>
          </cell>
          <cell r="T115">
            <v>0</v>
          </cell>
          <cell r="U115">
            <v>0</v>
          </cell>
        </row>
        <row r="116">
          <cell r="C116" t="str">
            <v>DR/AHD/24-25/12008103</v>
          </cell>
          <cell r="D116" t="str">
            <v>CITY</v>
          </cell>
          <cell r="E116" t="str">
            <v>GJ01HT8201</v>
          </cell>
          <cell r="F116" t="str">
            <v>Dilip</v>
          </cell>
          <cell r="G116">
            <v>144599</v>
          </cell>
          <cell r="H116">
            <v>144617</v>
          </cell>
          <cell r="I116">
            <v>18</v>
          </cell>
          <cell r="J116">
            <v>18</v>
          </cell>
          <cell r="K116">
            <v>850</v>
          </cell>
          <cell r="L116" t="str">
            <v>07-Dec-2024 19:00</v>
          </cell>
          <cell r="M116" t="str">
            <v>07-Dec-2024 20:30</v>
          </cell>
          <cell r="N116">
            <v>100</v>
          </cell>
          <cell r="O116" t="str">
            <v>Prasad Kumar / INDIAN INSTITUTE OF MANAG EMENT AHMEDABAD</v>
          </cell>
          <cell r="Q116">
            <v>0</v>
          </cell>
          <cell r="R116">
            <v>0</v>
          </cell>
          <cell r="T116">
            <v>0</v>
          </cell>
          <cell r="U116">
            <v>0</v>
          </cell>
        </row>
        <row r="117">
          <cell r="C117" t="str">
            <v>DR/AHD/24-25/12008104</v>
          </cell>
          <cell r="D117" t="str">
            <v>CITY</v>
          </cell>
          <cell r="E117" t="str">
            <v>GJ01HT7675</v>
          </cell>
          <cell r="F117" t="str">
            <v>Jayendra Thakar</v>
          </cell>
          <cell r="G117">
            <v>185827</v>
          </cell>
          <cell r="H117">
            <v>185866</v>
          </cell>
          <cell r="I117">
            <v>39</v>
          </cell>
          <cell r="J117">
            <v>39</v>
          </cell>
          <cell r="K117">
            <v>850</v>
          </cell>
          <cell r="L117" t="str">
            <v>07-Dec-2024 18:15</v>
          </cell>
          <cell r="M117" t="str">
            <v>07-Dec-2024 21:15</v>
          </cell>
          <cell r="N117">
            <v>100</v>
          </cell>
          <cell r="O117" t="str">
            <v>Dr. Ajit Ranade / INDIAN INSTITUTE OF MANAG EMENT AHMEDABAD</v>
          </cell>
          <cell r="Q117">
            <v>0</v>
          </cell>
          <cell r="R117">
            <v>0</v>
          </cell>
          <cell r="T117">
            <v>0</v>
          </cell>
          <cell r="U117">
            <v>0</v>
          </cell>
        </row>
        <row r="118">
          <cell r="C118" t="str">
            <v>DR/AHD/24-25/12008105</v>
          </cell>
          <cell r="D118" t="str">
            <v>CITY</v>
          </cell>
          <cell r="E118" t="str">
            <v>GJ01HT7527</v>
          </cell>
          <cell r="F118" t="str">
            <v>Jagdish Thakar</v>
          </cell>
          <cell r="G118">
            <v>185340</v>
          </cell>
          <cell r="H118">
            <v>185380</v>
          </cell>
          <cell r="I118">
            <v>40</v>
          </cell>
          <cell r="J118">
            <v>40</v>
          </cell>
          <cell r="K118">
            <v>850</v>
          </cell>
          <cell r="L118" t="str">
            <v>07-Dec-2024 19:15</v>
          </cell>
          <cell r="M118" t="str">
            <v>07-Dec-2024 20:30</v>
          </cell>
          <cell r="N118">
            <v>100</v>
          </cell>
          <cell r="O118" t="str">
            <v>Barry A.N. Bloom / INDIAN INSTITUTE OF MANAG EMENT AHMEDABAD</v>
          </cell>
          <cell r="Q118">
            <v>0</v>
          </cell>
          <cell r="R118">
            <v>0</v>
          </cell>
          <cell r="T118">
            <v>0</v>
          </cell>
          <cell r="U118">
            <v>0</v>
          </cell>
        </row>
        <row r="119">
          <cell r="C119" t="str">
            <v>DR/AHD/24-25/12008106</v>
          </cell>
          <cell r="D119" t="str">
            <v>INNOVA CRYSTA</v>
          </cell>
          <cell r="E119" t="str">
            <v>MH02ER1740</v>
          </cell>
          <cell r="F119" t="str">
            <v>Bahadur-7043287659</v>
          </cell>
          <cell r="G119">
            <v>104673</v>
          </cell>
          <cell r="H119">
            <v>104708</v>
          </cell>
          <cell r="I119">
            <v>35</v>
          </cell>
          <cell r="J119">
            <v>35</v>
          </cell>
          <cell r="K119">
            <v>1150</v>
          </cell>
          <cell r="L119" t="str">
            <v>07-Dec-2024 19:00</v>
          </cell>
          <cell r="M119" t="str">
            <v>07-Dec-2024 21:15</v>
          </cell>
          <cell r="N119">
            <v>150</v>
          </cell>
          <cell r="O119" t="str">
            <v>Noshir Contractor Jane S / INDIAN INSTITUTE OF MANAG EMENT AHMEDABAD</v>
          </cell>
          <cell r="Q119">
            <v>0</v>
          </cell>
          <cell r="R119">
            <v>0</v>
          </cell>
          <cell r="T119">
            <v>0</v>
          </cell>
          <cell r="U119">
            <v>0</v>
          </cell>
        </row>
        <row r="120">
          <cell r="C120" t="str">
            <v>DR/AHD/24-25/12008108</v>
          </cell>
          <cell r="D120" t="str">
            <v>CITY</v>
          </cell>
          <cell r="E120" t="str">
            <v>GJ01HT8402</v>
          </cell>
          <cell r="F120" t="str">
            <v>Thakkar Bipin</v>
          </cell>
          <cell r="G120">
            <v>135873</v>
          </cell>
          <cell r="H120">
            <v>135919</v>
          </cell>
          <cell r="I120">
            <v>46</v>
          </cell>
          <cell r="J120">
            <v>46</v>
          </cell>
          <cell r="K120">
            <v>850</v>
          </cell>
          <cell r="L120" t="str">
            <v>07-Dec-2024 18:30</v>
          </cell>
          <cell r="M120" t="str">
            <v>07-Dec-2024 21:30</v>
          </cell>
          <cell r="N120">
            <v>150</v>
          </cell>
          <cell r="O120" t="str">
            <v>Prasad Balkundi / INDIAN INSTITUTE OF MANAG EMENT AHMEDABAD</v>
          </cell>
          <cell r="Q120">
            <v>0</v>
          </cell>
          <cell r="R120">
            <v>0</v>
          </cell>
          <cell r="T120">
            <v>0</v>
          </cell>
          <cell r="U120">
            <v>0</v>
          </cell>
        </row>
        <row r="121">
          <cell r="C121" t="str">
            <v>DR/AHD/24-25/12008109</v>
          </cell>
          <cell r="D121" t="str">
            <v>INNOVA CRYSTA</v>
          </cell>
          <cell r="E121" t="str">
            <v>MH02ER0578</v>
          </cell>
          <cell r="F121" t="str">
            <v>Swaroop Singh</v>
          </cell>
          <cell r="G121">
            <v>110316</v>
          </cell>
          <cell r="H121">
            <v>110352</v>
          </cell>
          <cell r="I121">
            <v>36</v>
          </cell>
          <cell r="J121">
            <v>36</v>
          </cell>
          <cell r="K121">
            <v>1150</v>
          </cell>
          <cell r="L121" t="str">
            <v>07-Dec-2024 19:00</v>
          </cell>
          <cell r="M121" t="str">
            <v>07-Dec-2024 21:45</v>
          </cell>
          <cell r="N121">
            <v>100</v>
          </cell>
          <cell r="O121" t="str">
            <v>V. Anantha Nageswaran / INDIAN INSTITUTE OF MANAG EMENT AHMEDABAD</v>
          </cell>
          <cell r="Q121">
            <v>0</v>
          </cell>
          <cell r="R121">
            <v>0</v>
          </cell>
          <cell r="T121">
            <v>0</v>
          </cell>
          <cell r="U121">
            <v>0</v>
          </cell>
        </row>
        <row r="122">
          <cell r="C122" t="str">
            <v>DR/AHD/24-25/12008111</v>
          </cell>
          <cell r="D122" t="str">
            <v>CITY</v>
          </cell>
          <cell r="E122" t="str">
            <v>GJ18AZ9025</v>
          </cell>
          <cell r="F122" t="str">
            <v>Badal Singh</v>
          </cell>
          <cell r="G122">
            <v>183583</v>
          </cell>
          <cell r="H122">
            <v>183641</v>
          </cell>
          <cell r="I122">
            <v>58</v>
          </cell>
          <cell r="J122">
            <v>58</v>
          </cell>
          <cell r="K122">
            <v>850</v>
          </cell>
          <cell r="L122" t="str">
            <v>07-Dec-2024 19:30</v>
          </cell>
          <cell r="M122" t="str">
            <v>07-Dec-2024 22:15</v>
          </cell>
          <cell r="N122">
            <v>0</v>
          </cell>
          <cell r="O122" t="str">
            <v>Kulasekhara Chakravarthy / INDIAN INSTITUTE OF MANAG EMENT AHMEDABAD</v>
          </cell>
          <cell r="Q122">
            <v>0</v>
          </cell>
          <cell r="R122">
            <v>0</v>
          </cell>
          <cell r="T122">
            <v>0</v>
          </cell>
          <cell r="U122">
            <v>0</v>
          </cell>
        </row>
        <row r="123">
          <cell r="C123" t="str">
            <v>DR/AHD/24-25/12008041</v>
          </cell>
          <cell r="D123" t="str">
            <v>INNOVA CRYSTA</v>
          </cell>
          <cell r="E123" t="str">
            <v>GJ01FT2151</v>
          </cell>
          <cell r="F123" t="str">
            <v>Vikram Singh</v>
          </cell>
          <cell r="G123">
            <v>270959</v>
          </cell>
          <cell r="H123">
            <v>270998</v>
          </cell>
          <cell r="I123">
            <v>39</v>
          </cell>
          <cell r="J123">
            <v>39</v>
          </cell>
          <cell r="K123">
            <v>850</v>
          </cell>
          <cell r="L123" t="str">
            <v>07-Dec-2024 20:00</v>
          </cell>
          <cell r="M123" t="str">
            <v>07-Dec-2024 22:50</v>
          </cell>
          <cell r="N123">
            <v>0</v>
          </cell>
          <cell r="O123" t="str">
            <v>Prof. Sourav Borah / INDIAN INSTITUTE OF MANAG EMENT AHMEDABAD</v>
          </cell>
          <cell r="Q123">
            <v>0</v>
          </cell>
          <cell r="R123">
            <v>0</v>
          </cell>
          <cell r="T123">
            <v>0</v>
          </cell>
          <cell r="U123">
            <v>0</v>
          </cell>
        </row>
        <row r="124">
          <cell r="C124" t="str">
            <v>DR/AHD/24-25/12008040</v>
          </cell>
          <cell r="D124" t="str">
            <v>INNOVA CRYSTA</v>
          </cell>
          <cell r="E124" t="str">
            <v>MH02FG2603</v>
          </cell>
          <cell r="F124" t="str">
            <v>Kripal Singh</v>
          </cell>
          <cell r="G124">
            <v>172700</v>
          </cell>
          <cell r="H124">
            <v>172752</v>
          </cell>
          <cell r="I124">
            <v>52</v>
          </cell>
          <cell r="J124">
            <v>52</v>
          </cell>
          <cell r="K124">
            <v>850</v>
          </cell>
          <cell r="L124" t="str">
            <v>07-Dec-2024 20:30</v>
          </cell>
          <cell r="M124" t="str">
            <v>08-Dec-2024 00:30</v>
          </cell>
          <cell r="N124">
            <v>150</v>
          </cell>
          <cell r="O124" t="str">
            <v>Prof. Tarun Jain / INDIAN INSTITUTE OF MANAG EMENT AHMEDABAD</v>
          </cell>
          <cell r="Q124">
            <v>0</v>
          </cell>
          <cell r="R124">
            <v>0</v>
          </cell>
          <cell r="T124">
            <v>0</v>
          </cell>
          <cell r="U124">
            <v>0</v>
          </cell>
        </row>
        <row r="125">
          <cell r="C125" t="str">
            <v>DR/AHD/24-25/12008112</v>
          </cell>
          <cell r="D125" t="str">
            <v>CITY</v>
          </cell>
          <cell r="E125" t="str">
            <v>GJ01HT7527</v>
          </cell>
          <cell r="F125" t="str">
            <v>Jagdish Thakar</v>
          </cell>
          <cell r="G125">
            <v>185380</v>
          </cell>
          <cell r="H125">
            <v>185410</v>
          </cell>
          <cell r="I125">
            <v>30</v>
          </cell>
          <cell r="J125">
            <v>30</v>
          </cell>
          <cell r="K125">
            <v>850</v>
          </cell>
          <cell r="L125" t="str">
            <v>07-Dec-2024 21:00</v>
          </cell>
          <cell r="M125" t="str">
            <v>07-Dec-2024 23:30</v>
          </cell>
          <cell r="N125">
            <v>100</v>
          </cell>
          <cell r="O125" t="str">
            <v>Balagopal Vissa / INDIAN INSTITUTE OF MANAG EMENT AHMEDABAD</v>
          </cell>
          <cell r="Q125">
            <v>0</v>
          </cell>
          <cell r="R125">
            <v>0</v>
          </cell>
          <cell r="T125">
            <v>0</v>
          </cell>
          <cell r="U125">
            <v>0</v>
          </cell>
        </row>
        <row r="126">
          <cell r="C126" t="str">
            <v>DR/AHD/24-25/12008113</v>
          </cell>
          <cell r="D126" t="str">
            <v>CITY</v>
          </cell>
          <cell r="E126" t="str">
            <v>GJ01HT7675</v>
          </cell>
          <cell r="F126" t="str">
            <v>Jayendra Thakar</v>
          </cell>
          <cell r="G126">
            <v>185866</v>
          </cell>
          <cell r="H126">
            <v>185905</v>
          </cell>
          <cell r="I126">
            <v>39</v>
          </cell>
          <cell r="J126">
            <v>39</v>
          </cell>
          <cell r="K126">
            <v>850</v>
          </cell>
          <cell r="L126" t="str">
            <v>07-Dec-2024 21:15</v>
          </cell>
          <cell r="M126" t="str">
            <v>07-Dec-2024 23:45</v>
          </cell>
          <cell r="N126">
            <v>100</v>
          </cell>
          <cell r="O126" t="str">
            <v>T V Rao / INDIAN INSTITUTE OF MANAG EMENT AHMEDABAD</v>
          </cell>
          <cell r="Q126">
            <v>0</v>
          </cell>
          <cell r="R126">
            <v>0</v>
          </cell>
          <cell r="T126">
            <v>0</v>
          </cell>
          <cell r="U126">
            <v>0</v>
          </cell>
        </row>
        <row r="127">
          <cell r="C127" t="str">
            <v>DR/AHD/24-25/12008114</v>
          </cell>
          <cell r="D127" t="str">
            <v>CITY</v>
          </cell>
          <cell r="E127" t="str">
            <v>GJ01HT8201</v>
          </cell>
          <cell r="F127" t="str">
            <v>Dilip</v>
          </cell>
          <cell r="G127">
            <v>144617</v>
          </cell>
          <cell r="H127">
            <v>144655</v>
          </cell>
          <cell r="I127">
            <v>38</v>
          </cell>
          <cell r="J127">
            <v>38</v>
          </cell>
          <cell r="K127">
            <v>850</v>
          </cell>
          <cell r="L127" t="str">
            <v>07-Dec-2024 21:00</v>
          </cell>
          <cell r="M127" t="str">
            <v>07-Dec-2024 23:30</v>
          </cell>
          <cell r="N127">
            <v>100</v>
          </cell>
          <cell r="O127" t="str">
            <v>Anand Shrivastava / INDIAN INSTITUTE OF MANAG EMENT AHMEDABAD</v>
          </cell>
          <cell r="Q127">
            <v>0</v>
          </cell>
          <cell r="R127">
            <v>0</v>
          </cell>
          <cell r="T127">
            <v>0</v>
          </cell>
          <cell r="U127">
            <v>0</v>
          </cell>
        </row>
        <row r="128">
          <cell r="C128" t="str">
            <v>DR/AHD/24-25/12008115</v>
          </cell>
          <cell r="D128" t="str">
            <v>CITY</v>
          </cell>
          <cell r="E128" t="str">
            <v>GJ01HT8402</v>
          </cell>
          <cell r="F128" t="str">
            <v>Thakkar Bipin</v>
          </cell>
          <cell r="G128">
            <v>135919</v>
          </cell>
          <cell r="H128">
            <v>135965</v>
          </cell>
          <cell r="I128">
            <v>46</v>
          </cell>
          <cell r="J128">
            <v>46</v>
          </cell>
          <cell r="K128">
            <v>850</v>
          </cell>
          <cell r="L128" t="str">
            <v>07-Dec-2024 22:00</v>
          </cell>
          <cell r="M128" t="str">
            <v>08-Dec-2024 02:00</v>
          </cell>
          <cell r="N128">
            <v>100</v>
          </cell>
          <cell r="O128" t="str">
            <v>P.R. Sodani / INDIAN INSTITUTE OF MANAG EMENT AHMEDABAD</v>
          </cell>
          <cell r="Q128">
            <v>0</v>
          </cell>
          <cell r="R128">
            <v>0</v>
          </cell>
          <cell r="T128">
            <v>0</v>
          </cell>
          <cell r="U128">
            <v>0</v>
          </cell>
        </row>
        <row r="129">
          <cell r="C129" t="str">
            <v>DR/AHD/24-25/12008116</v>
          </cell>
          <cell r="D129" t="str">
            <v>CITY</v>
          </cell>
          <cell r="E129" t="str">
            <v>GJ01FT2151</v>
          </cell>
          <cell r="F129" t="str">
            <v>Vikram Singh</v>
          </cell>
          <cell r="G129">
            <v>115393</v>
          </cell>
          <cell r="H129">
            <v>115428</v>
          </cell>
          <cell r="I129">
            <v>35</v>
          </cell>
          <cell r="J129">
            <v>35</v>
          </cell>
          <cell r="K129">
            <v>850</v>
          </cell>
          <cell r="L129" t="str">
            <v>07-Dec-2024 22:30</v>
          </cell>
          <cell r="M129" t="str">
            <v>08-Dec-2024 00:30</v>
          </cell>
          <cell r="N129">
            <v>100</v>
          </cell>
          <cell r="O129" t="str">
            <v>Krishan Mishra / INDIAN INSTITUTE OF MANAG EMENT AHMEDABAD</v>
          </cell>
          <cell r="Q129">
            <v>0</v>
          </cell>
          <cell r="R129">
            <v>0</v>
          </cell>
          <cell r="T129">
            <v>0</v>
          </cell>
          <cell r="U129">
            <v>0</v>
          </cell>
        </row>
        <row r="130">
          <cell r="C130" t="str">
            <v>DR/AHD/24-25/12008139</v>
          </cell>
          <cell r="D130" t="str">
            <v>CITY</v>
          </cell>
          <cell r="E130" t="str">
            <v>GJ01HT7675</v>
          </cell>
          <cell r="F130" t="str">
            <v>Jayendra Thakar</v>
          </cell>
          <cell r="G130">
            <v>185905</v>
          </cell>
          <cell r="H130">
            <v>185944</v>
          </cell>
          <cell r="I130">
            <v>39</v>
          </cell>
          <cell r="J130">
            <v>39</v>
          </cell>
          <cell r="K130">
            <v>850</v>
          </cell>
          <cell r="L130" t="str">
            <v>07-Dec-2024 23:45</v>
          </cell>
          <cell r="M130" t="str">
            <v>08-Dec-2024 03:15</v>
          </cell>
          <cell r="N130">
            <v>100</v>
          </cell>
          <cell r="O130" t="str">
            <v>Prof. Sudarshan Kumar / INDIAN INSTITUTE OF MANAG EMENT AHMEDABAD</v>
          </cell>
          <cell r="Q130">
            <v>0</v>
          </cell>
          <cell r="R130">
            <v>0</v>
          </cell>
          <cell r="T130">
            <v>0</v>
          </cell>
          <cell r="U130">
            <v>0</v>
          </cell>
        </row>
        <row r="131">
          <cell r="C131" t="str">
            <v>DR/AHD/24-25/12008140</v>
          </cell>
          <cell r="D131" t="str">
            <v>CITY</v>
          </cell>
          <cell r="E131" t="str">
            <v>GJ01HT8201</v>
          </cell>
          <cell r="F131" t="str">
            <v>Dilip</v>
          </cell>
          <cell r="G131">
            <v>144695</v>
          </cell>
          <cell r="H131">
            <v>144735</v>
          </cell>
          <cell r="I131">
            <v>40</v>
          </cell>
          <cell r="J131">
            <v>40</v>
          </cell>
          <cell r="K131">
            <v>850</v>
          </cell>
          <cell r="L131" t="str">
            <v>08-Dec-2024 07:30</v>
          </cell>
          <cell r="M131" t="str">
            <v>08-Dec-2024 09:00</v>
          </cell>
          <cell r="N131">
            <v>100</v>
          </cell>
          <cell r="O131" t="str">
            <v>Dr. Sabine Kapasi / INDIAN INSTITUTE OF MANAG EMENT AHMEDABAD</v>
          </cell>
          <cell r="Q131">
            <v>0</v>
          </cell>
          <cell r="R131">
            <v>0</v>
          </cell>
          <cell r="T131">
            <v>0</v>
          </cell>
          <cell r="U131">
            <v>0</v>
          </cell>
        </row>
        <row r="132">
          <cell r="C132" t="str">
            <v>DR/AHD/24-25/12008152</v>
          </cell>
          <cell r="D132" t="str">
            <v>CITY</v>
          </cell>
          <cell r="E132" t="str">
            <v>GJ01HT8201</v>
          </cell>
          <cell r="F132" t="str">
            <v>Dilip</v>
          </cell>
          <cell r="G132">
            <v>144655</v>
          </cell>
          <cell r="H132">
            <v>144695</v>
          </cell>
          <cell r="I132">
            <v>40</v>
          </cell>
          <cell r="J132">
            <v>40</v>
          </cell>
          <cell r="K132">
            <v>850</v>
          </cell>
          <cell r="L132" t="str">
            <v>08-Dec-2024 06:45</v>
          </cell>
          <cell r="M132" t="str">
            <v>08-Dec-2024 08:10</v>
          </cell>
          <cell r="N132">
            <v>0</v>
          </cell>
          <cell r="O132" t="str">
            <v>Dr. Shashank Rao / INDIAN INSTITUTE OF MANAG EMENT AHMEDABAD</v>
          </cell>
          <cell r="Q132">
            <v>0</v>
          </cell>
          <cell r="R132">
            <v>0</v>
          </cell>
          <cell r="T132">
            <v>0</v>
          </cell>
          <cell r="U132">
            <v>0</v>
          </cell>
        </row>
        <row r="133">
          <cell r="C133" t="str">
            <v>DR/AHD/24-25/12008141</v>
          </cell>
          <cell r="D133" t="str">
            <v>CITY</v>
          </cell>
          <cell r="E133" t="str">
            <v>GJ18BT8272</v>
          </cell>
          <cell r="F133" t="str">
            <v>Jashwant Singh</v>
          </cell>
          <cell r="G133">
            <v>239890</v>
          </cell>
          <cell r="H133">
            <v>239927</v>
          </cell>
          <cell r="I133">
            <v>37</v>
          </cell>
          <cell r="J133">
            <v>37</v>
          </cell>
          <cell r="K133">
            <v>850</v>
          </cell>
          <cell r="L133" t="str">
            <v>08-Dec-2024 07:00</v>
          </cell>
          <cell r="M133" t="str">
            <v>08-Dec-2024 08:30</v>
          </cell>
          <cell r="N133">
            <v>0</v>
          </cell>
          <cell r="O133" t="str">
            <v>Chetan Savla / INDIAN INSTITUTE OF MANAG EMENT AHMEDABAD</v>
          </cell>
          <cell r="Q133">
            <v>0</v>
          </cell>
          <cell r="R133">
            <v>0</v>
          </cell>
          <cell r="T133">
            <v>0</v>
          </cell>
          <cell r="U133">
            <v>0</v>
          </cell>
        </row>
        <row r="134">
          <cell r="C134" t="str">
            <v>DR/AHD/24-25/12008142</v>
          </cell>
          <cell r="D134" t="str">
            <v>CITY</v>
          </cell>
          <cell r="E134" t="str">
            <v>GJ18AZ9025</v>
          </cell>
          <cell r="F134" t="str">
            <v>Badal Singh</v>
          </cell>
          <cell r="G134">
            <v>144695</v>
          </cell>
          <cell r="H134">
            <v>144735</v>
          </cell>
          <cell r="I134">
            <v>40</v>
          </cell>
          <cell r="J134">
            <v>40</v>
          </cell>
          <cell r="K134">
            <v>850</v>
          </cell>
          <cell r="L134" t="str">
            <v>08-Dec-2024 07:30</v>
          </cell>
          <cell r="M134" t="str">
            <v>08-Dec-2024 09:00</v>
          </cell>
          <cell r="N134">
            <v>100</v>
          </cell>
          <cell r="O134" t="str">
            <v>Mr. Atul Mittal / INDIAN INSTITUTE OF MANAG EMENT AHMEDABAD</v>
          </cell>
          <cell r="Q134">
            <v>0</v>
          </cell>
          <cell r="R134">
            <v>0</v>
          </cell>
          <cell r="T134">
            <v>0</v>
          </cell>
          <cell r="U134">
            <v>0</v>
          </cell>
        </row>
        <row r="135">
          <cell r="C135" t="str">
            <v>DR/AHD/24-25/12008143</v>
          </cell>
          <cell r="D135" t="str">
            <v>CITY</v>
          </cell>
          <cell r="E135" t="str">
            <v>GJ01HT7675</v>
          </cell>
          <cell r="F135" t="str">
            <v>Jigar</v>
          </cell>
          <cell r="G135">
            <v>270998</v>
          </cell>
          <cell r="H135">
            <v>271038</v>
          </cell>
          <cell r="I135">
            <v>40</v>
          </cell>
          <cell r="J135">
            <v>40</v>
          </cell>
          <cell r="K135">
            <v>850</v>
          </cell>
          <cell r="L135" t="str">
            <v>08-Dec-2024 07:30</v>
          </cell>
          <cell r="M135" t="str">
            <v>08-Dec-2024 10:00</v>
          </cell>
          <cell r="N135">
            <v>100</v>
          </cell>
          <cell r="O135" t="str">
            <v>Dr. Chetan Ghate / INDIAN INSTITUTE OF MANAG EMENT AHMEDABAD</v>
          </cell>
          <cell r="Q135">
            <v>0</v>
          </cell>
          <cell r="R135">
            <v>0</v>
          </cell>
          <cell r="T135">
            <v>0</v>
          </cell>
          <cell r="U135">
            <v>0</v>
          </cell>
        </row>
        <row r="136">
          <cell r="C136" t="str">
            <v>DR/AHD/24-25/12008144</v>
          </cell>
          <cell r="D136" t="str">
            <v>CITY</v>
          </cell>
          <cell r="E136" t="str">
            <v>MH02ER1740</v>
          </cell>
          <cell r="F136" t="str">
            <v>Bahadur-7043287659</v>
          </cell>
          <cell r="G136">
            <v>104708</v>
          </cell>
          <cell r="H136">
            <v>104748</v>
          </cell>
          <cell r="I136">
            <v>40</v>
          </cell>
          <cell r="J136">
            <v>40</v>
          </cell>
          <cell r="K136">
            <v>850</v>
          </cell>
          <cell r="L136" t="str">
            <v>08-Dec-2024 07:00</v>
          </cell>
          <cell r="M136" t="str">
            <v>08-Dec-2024 10:00</v>
          </cell>
          <cell r="N136">
            <v>100</v>
          </cell>
          <cell r="O136" t="str">
            <v>Prof. Priyanka Sharma / INDIAN INSTITUTE OF MANAG EMENT AHMEDABAD</v>
          </cell>
          <cell r="Q136">
            <v>0</v>
          </cell>
          <cell r="R136">
            <v>0</v>
          </cell>
          <cell r="T136">
            <v>0</v>
          </cell>
          <cell r="U136">
            <v>0</v>
          </cell>
        </row>
        <row r="137">
          <cell r="C137" t="str">
            <v>DR/SUR/24-25/69000558</v>
          </cell>
          <cell r="D137" t="str">
            <v>ETIOS</v>
          </cell>
          <cell r="E137" t="str">
            <v>GJ18BV1088</v>
          </cell>
          <cell r="F137" t="str">
            <v>Sufiyan</v>
          </cell>
          <cell r="G137">
            <v>237260</v>
          </cell>
          <cell r="H137">
            <v>237280</v>
          </cell>
          <cell r="I137">
            <v>20</v>
          </cell>
          <cell r="J137">
            <v>10</v>
          </cell>
          <cell r="K137">
            <v>1161.3</v>
          </cell>
          <cell r="L137" t="str">
            <v>08-Dec-2024 08:00</v>
          </cell>
          <cell r="M137" t="str">
            <v>08-Dec-2024 09:00</v>
          </cell>
          <cell r="N137">
            <v>0</v>
          </cell>
          <cell r="O137" t="str">
            <v>Kushaal Desai / MCKINSEY &amp; COMPANY INDIA LLP</v>
          </cell>
          <cell r="Q137">
            <v>0</v>
          </cell>
          <cell r="R137">
            <v>0</v>
          </cell>
          <cell r="T137">
            <v>929</v>
          </cell>
          <cell r="U137">
            <v>0</v>
          </cell>
        </row>
        <row r="138">
          <cell r="C138" t="str">
            <v>DR/AHD/24-25/12008137</v>
          </cell>
          <cell r="D138" t="str">
            <v>INNOVA CRYSTA</v>
          </cell>
          <cell r="E138" t="str">
            <v>MH02ER0578</v>
          </cell>
          <cell r="F138" t="str">
            <v>Swaroop Singh</v>
          </cell>
          <cell r="G138">
            <v>110352</v>
          </cell>
          <cell r="H138">
            <v>110362</v>
          </cell>
          <cell r="I138">
            <v>10</v>
          </cell>
          <cell r="J138">
            <v>10</v>
          </cell>
          <cell r="K138">
            <v>1150</v>
          </cell>
          <cell r="L138" t="str">
            <v>08-Dec-2024 08:00</v>
          </cell>
          <cell r="M138" t="str">
            <v>08-Dec-2024 12:00</v>
          </cell>
          <cell r="N138">
            <v>0</v>
          </cell>
          <cell r="O138" t="str">
            <v>Dr V. Anantha Nageswaran / INDIAN INSTITUTE OF MANAG EMENT AHMEDABAD</v>
          </cell>
          <cell r="Q138">
            <v>0</v>
          </cell>
          <cell r="R138">
            <v>0</v>
          </cell>
          <cell r="T138">
            <v>0</v>
          </cell>
          <cell r="U138">
            <v>0</v>
          </cell>
        </row>
        <row r="139">
          <cell r="C139" t="str">
            <v>DR/AHD/24-25/12008145</v>
          </cell>
          <cell r="D139" t="str">
            <v>CITY</v>
          </cell>
          <cell r="E139" t="str">
            <v>GJ01FT2151</v>
          </cell>
          <cell r="F139" t="str">
            <v>Vikram Singh</v>
          </cell>
          <cell r="G139">
            <v>115428</v>
          </cell>
          <cell r="H139">
            <v>115464</v>
          </cell>
          <cell r="I139">
            <v>36</v>
          </cell>
          <cell r="J139">
            <v>36</v>
          </cell>
          <cell r="K139">
            <v>850</v>
          </cell>
          <cell r="L139" t="str">
            <v>08-Dec-2024 08:00</v>
          </cell>
          <cell r="M139" t="str">
            <v>08-Dec-2024 09:30</v>
          </cell>
          <cell r="N139">
            <v>100</v>
          </cell>
          <cell r="O139" t="str">
            <v>Dr. Venkatesh Panchapagesan / INDIAN INSTITUTE OF MANAG EMENT AHMEDABAD</v>
          </cell>
          <cell r="Q139">
            <v>0</v>
          </cell>
          <cell r="R139">
            <v>0</v>
          </cell>
          <cell r="T139">
            <v>0</v>
          </cell>
          <cell r="U139">
            <v>0</v>
          </cell>
        </row>
        <row r="140">
          <cell r="C140" t="str">
            <v>DR/AHD/24-25/12008146</v>
          </cell>
          <cell r="D140" t="str">
            <v>CITY</v>
          </cell>
          <cell r="E140" t="str">
            <v>MH02FG2603</v>
          </cell>
          <cell r="F140" t="str">
            <v>Kripal Singh</v>
          </cell>
          <cell r="G140">
            <v>172752</v>
          </cell>
          <cell r="H140">
            <v>172803</v>
          </cell>
          <cell r="I140">
            <v>51</v>
          </cell>
          <cell r="J140">
            <v>51</v>
          </cell>
          <cell r="K140">
            <v>850</v>
          </cell>
          <cell r="L140" t="str">
            <v>08-Dec-2024 08:00</v>
          </cell>
          <cell r="M140" t="str">
            <v>08-Dec-2024 10:30</v>
          </cell>
          <cell r="N140">
            <v>150</v>
          </cell>
          <cell r="O140" t="str">
            <v>Mr. Prabhakar Sangoormath / INDIAN INSTITUTE OF MANAG EMENT AHMEDABAD</v>
          </cell>
          <cell r="Q140">
            <v>0</v>
          </cell>
          <cell r="R140">
            <v>0</v>
          </cell>
          <cell r="T140">
            <v>0</v>
          </cell>
          <cell r="U140">
            <v>0</v>
          </cell>
        </row>
        <row r="141">
          <cell r="C141" t="str">
            <v>DR/AHD/24-25/12008147</v>
          </cell>
          <cell r="D141" t="str">
            <v>CITY</v>
          </cell>
          <cell r="E141" t="str">
            <v>GJ01HT8201</v>
          </cell>
          <cell r="F141" t="str">
            <v>Dilip</v>
          </cell>
          <cell r="G141">
            <v>144735</v>
          </cell>
          <cell r="H141">
            <v>144755</v>
          </cell>
          <cell r="I141">
            <v>20</v>
          </cell>
          <cell r="J141">
            <v>20</v>
          </cell>
          <cell r="K141">
            <v>850</v>
          </cell>
          <cell r="L141" t="str">
            <v>08-Dec-2024 10:45</v>
          </cell>
          <cell r="M141" t="str">
            <v>08-Dec-2024 11:45</v>
          </cell>
          <cell r="N141">
            <v>100</v>
          </cell>
          <cell r="O141" t="str">
            <v>Prof. Rohini Pande / INDIAN INSTITUTE OF MANAG EMENT AHMEDABAD</v>
          </cell>
          <cell r="Q141">
            <v>0</v>
          </cell>
          <cell r="R141">
            <v>0</v>
          </cell>
          <cell r="T141">
            <v>0</v>
          </cell>
          <cell r="U141">
            <v>0</v>
          </cell>
        </row>
        <row r="142">
          <cell r="C142" t="str">
            <v>DR/AHD/24-25/12008150</v>
          </cell>
          <cell r="D142" t="str">
            <v>CITY</v>
          </cell>
          <cell r="E142" t="str">
            <v>GJ01HT7675</v>
          </cell>
          <cell r="F142" t="str">
            <v>Jayendra Thakar</v>
          </cell>
          <cell r="G142">
            <v>185944</v>
          </cell>
          <cell r="H142">
            <v>185984</v>
          </cell>
          <cell r="I142">
            <v>40</v>
          </cell>
          <cell r="J142">
            <v>40</v>
          </cell>
          <cell r="K142">
            <v>850</v>
          </cell>
          <cell r="L142" t="str">
            <v>08-Dec-2024 11:15</v>
          </cell>
          <cell r="M142" t="str">
            <v>08-Dec-2024 13:30</v>
          </cell>
          <cell r="N142">
            <v>100</v>
          </cell>
          <cell r="O142" t="str">
            <v>Shri P. S. Narayan / INDIAN INSTITUTE OF MANAG EMENT AHMEDABAD</v>
          </cell>
          <cell r="Q142">
            <v>0</v>
          </cell>
          <cell r="R142">
            <v>0</v>
          </cell>
          <cell r="T142">
            <v>0</v>
          </cell>
          <cell r="U142">
            <v>0</v>
          </cell>
        </row>
        <row r="143">
          <cell r="C143" t="str">
            <v>DR/AHD/24-25/12008148</v>
          </cell>
          <cell r="D143" t="str">
            <v>INNOVA CRYSTA</v>
          </cell>
          <cell r="E143" t="str">
            <v>MH02ER1740</v>
          </cell>
          <cell r="F143" t="str">
            <v>Bahadur-7043287659</v>
          </cell>
          <cell r="G143">
            <v>104748</v>
          </cell>
          <cell r="H143">
            <v>104780</v>
          </cell>
          <cell r="I143">
            <v>32</v>
          </cell>
          <cell r="J143">
            <v>32</v>
          </cell>
          <cell r="K143">
            <v>1150</v>
          </cell>
          <cell r="L143" t="str">
            <v>08-Dec-2024 11:30</v>
          </cell>
          <cell r="M143" t="str">
            <v>08-Dec-2024 14:00</v>
          </cell>
          <cell r="N143">
            <v>100</v>
          </cell>
          <cell r="O143" t="str">
            <v>Prof. Rishikesha T Krishnan / INDIAN INSTITUTE OF MANAG EMENT AHMEDABAD</v>
          </cell>
          <cell r="Q143">
            <v>0</v>
          </cell>
          <cell r="R143">
            <v>0</v>
          </cell>
          <cell r="T143">
            <v>0</v>
          </cell>
          <cell r="U143">
            <v>0</v>
          </cell>
        </row>
        <row r="144">
          <cell r="C144" t="str">
            <v>DR/AHD/24-25/12008151</v>
          </cell>
          <cell r="D144" t="str">
            <v>CITY</v>
          </cell>
          <cell r="E144" t="str">
            <v>GJ01HT7527</v>
          </cell>
          <cell r="F144" t="str">
            <v>Jagdish Thakar</v>
          </cell>
          <cell r="G144">
            <v>185410</v>
          </cell>
          <cell r="H144">
            <v>185450</v>
          </cell>
          <cell r="I144">
            <v>40</v>
          </cell>
          <cell r="J144">
            <v>40</v>
          </cell>
          <cell r="K144">
            <v>850</v>
          </cell>
          <cell r="L144" t="str">
            <v>08-Dec-2024 13:00</v>
          </cell>
          <cell r="M144" t="str">
            <v>08-Dec-2024 15:00</v>
          </cell>
          <cell r="N144">
            <v>150</v>
          </cell>
          <cell r="O144" t="str">
            <v>Ms. Sugandh Saxena / INDIAN INSTITUTE OF MANAG EMENT AHMEDABAD</v>
          </cell>
          <cell r="Q144">
            <v>0</v>
          </cell>
          <cell r="R144">
            <v>0</v>
          </cell>
          <cell r="T144">
            <v>0</v>
          </cell>
          <cell r="U144">
            <v>0</v>
          </cell>
        </row>
        <row r="145">
          <cell r="C145" t="str">
            <v>DR/AHD/24-25/12008158</v>
          </cell>
          <cell r="D145" t="str">
            <v>CITY</v>
          </cell>
          <cell r="E145" t="str">
            <v>GJ01HT8402</v>
          </cell>
          <cell r="F145" t="str">
            <v>Thakkar Bipin</v>
          </cell>
          <cell r="G145">
            <v>135965</v>
          </cell>
          <cell r="H145">
            <v>136011</v>
          </cell>
          <cell r="I145">
            <v>46</v>
          </cell>
          <cell r="J145">
            <v>46</v>
          </cell>
          <cell r="K145">
            <v>850</v>
          </cell>
          <cell r="L145" t="str">
            <v>08-Dec-2024 14:30</v>
          </cell>
          <cell r="M145" t="str">
            <v>08-Dec-2024 18:00</v>
          </cell>
          <cell r="N145">
            <v>0</v>
          </cell>
          <cell r="O145" t="str">
            <v>Prof. Rohini Pande / INDIAN INSTITUTE OF MANAG EMENT AHMEDABAD</v>
          </cell>
          <cell r="Q145">
            <v>0</v>
          </cell>
          <cell r="R145">
            <v>0</v>
          </cell>
          <cell r="T145">
            <v>0</v>
          </cell>
          <cell r="U145">
            <v>0</v>
          </cell>
        </row>
        <row r="146">
          <cell r="C146" t="str">
            <v>DR/AHD/24-25/12008155</v>
          </cell>
          <cell r="D146" t="str">
            <v>CITY</v>
          </cell>
          <cell r="E146" t="str">
            <v>GJ01HT8201</v>
          </cell>
          <cell r="F146" t="str">
            <v>Dilip</v>
          </cell>
          <cell r="G146">
            <v>144755</v>
          </cell>
          <cell r="H146">
            <v>144795</v>
          </cell>
          <cell r="I146">
            <v>40</v>
          </cell>
          <cell r="J146">
            <v>40</v>
          </cell>
          <cell r="K146">
            <v>850</v>
          </cell>
          <cell r="L146" t="str">
            <v>08-Dec-2024 17:00</v>
          </cell>
          <cell r="M146" t="str">
            <v>08-Dec-2024 19:30</v>
          </cell>
          <cell r="N146">
            <v>0</v>
          </cell>
          <cell r="O146" t="str">
            <v>Prof. Veena Vohra / INDIAN INSTITUTE OF MANAG EMENT AHMEDABAD</v>
          </cell>
          <cell r="Q146">
            <v>0</v>
          </cell>
          <cell r="R146">
            <v>0</v>
          </cell>
          <cell r="T146">
            <v>0</v>
          </cell>
          <cell r="U146">
            <v>0</v>
          </cell>
        </row>
        <row r="147">
          <cell r="C147" t="str">
            <v>DR/AHD/24-25/12008156</v>
          </cell>
          <cell r="D147" t="str">
            <v>CITY</v>
          </cell>
          <cell r="E147" t="str">
            <v>GJ01HT7675</v>
          </cell>
          <cell r="F147" t="str">
            <v>Jayendra Thakar</v>
          </cell>
          <cell r="G147">
            <v>185984</v>
          </cell>
          <cell r="H147">
            <v>186025</v>
          </cell>
          <cell r="I147">
            <v>41</v>
          </cell>
          <cell r="J147">
            <v>41</v>
          </cell>
          <cell r="K147">
            <v>850</v>
          </cell>
          <cell r="L147" t="str">
            <v>08-Dec-2024 16:30</v>
          </cell>
          <cell r="M147" t="str">
            <v>08-Dec-2024 18:45</v>
          </cell>
          <cell r="N147">
            <v>0</v>
          </cell>
          <cell r="O147" t="str">
            <v>Prasad Kumar / INDIAN INSTITUTE OF MANAG EMENT AHMEDABAD</v>
          </cell>
          <cell r="Q147">
            <v>0</v>
          </cell>
          <cell r="R147">
            <v>0</v>
          </cell>
          <cell r="T147">
            <v>0</v>
          </cell>
          <cell r="U147">
            <v>0</v>
          </cell>
        </row>
        <row r="148">
          <cell r="C148" t="str">
            <v>DR/AHD/24-25/12008157</v>
          </cell>
          <cell r="D148" t="str">
            <v>CITY</v>
          </cell>
          <cell r="E148" t="str">
            <v>GJ01HT7527</v>
          </cell>
          <cell r="F148" t="str">
            <v>Jagdish Thakar</v>
          </cell>
          <cell r="G148">
            <v>185450</v>
          </cell>
          <cell r="H148">
            <v>185490</v>
          </cell>
          <cell r="I148">
            <v>40</v>
          </cell>
          <cell r="J148">
            <v>40</v>
          </cell>
          <cell r="K148">
            <v>850</v>
          </cell>
          <cell r="L148" t="str">
            <v>08-Dec-2024 17:30</v>
          </cell>
          <cell r="M148" t="str">
            <v>08-Dec-2024 19:30</v>
          </cell>
          <cell r="N148">
            <v>0</v>
          </cell>
          <cell r="O148" t="str">
            <v>Prof. T V Rao / INDIAN INSTITUTE OF MANAG EMENT AHMEDABAD</v>
          </cell>
          <cell r="Q148">
            <v>0</v>
          </cell>
          <cell r="R148">
            <v>0</v>
          </cell>
          <cell r="T148">
            <v>0</v>
          </cell>
          <cell r="U148">
            <v>0</v>
          </cell>
        </row>
        <row r="149">
          <cell r="C149" t="str">
            <v>DR/AHD/24-25/12008153</v>
          </cell>
          <cell r="D149" t="str">
            <v>INNOVA CRYSTA</v>
          </cell>
          <cell r="E149" t="str">
            <v>MH02ER1740</v>
          </cell>
          <cell r="F149" t="str">
            <v>Bahadur-7043287659</v>
          </cell>
          <cell r="G149">
            <v>104780</v>
          </cell>
          <cell r="H149">
            <v>104835</v>
          </cell>
          <cell r="I149">
            <v>55</v>
          </cell>
          <cell r="J149">
            <v>55</v>
          </cell>
          <cell r="K149">
            <v>1150</v>
          </cell>
          <cell r="L149" t="str">
            <v>08-Dec-2024 17:15</v>
          </cell>
          <cell r="M149" t="str">
            <v>08-Dec-2024 19:15</v>
          </cell>
          <cell r="N149">
            <v>0</v>
          </cell>
          <cell r="O149" t="str">
            <v>Prof. Rishikesha T Krishnan / INDIAN INSTITUTE OF MANAG EMENT AHMEDABAD</v>
          </cell>
          <cell r="Q149">
            <v>0</v>
          </cell>
          <cell r="R149">
            <v>0</v>
          </cell>
          <cell r="T149">
            <v>0</v>
          </cell>
          <cell r="U149">
            <v>0</v>
          </cell>
        </row>
        <row r="150">
          <cell r="C150" t="str">
            <v>DR/SUR/24-25/69000557</v>
          </cell>
          <cell r="D150" t="str">
            <v>ETIOS</v>
          </cell>
          <cell r="E150" t="str">
            <v>GJ18BV1088</v>
          </cell>
          <cell r="F150" t="str">
            <v>Sufiyan</v>
          </cell>
          <cell r="G150">
            <v>237180</v>
          </cell>
          <cell r="H150">
            <v>237237</v>
          </cell>
          <cell r="I150">
            <v>57</v>
          </cell>
          <cell r="J150">
            <v>37</v>
          </cell>
          <cell r="K150">
            <v>1161.3</v>
          </cell>
          <cell r="L150" t="str">
            <v>08-Dec-2024 18:00</v>
          </cell>
          <cell r="M150" t="str">
            <v>08-Dec-2024 20:00</v>
          </cell>
          <cell r="N150">
            <v>0</v>
          </cell>
          <cell r="O150" t="str">
            <v>Haridas Koladiya / MCKINSEY &amp; COMPANY INDIA LLP</v>
          </cell>
          <cell r="Q150">
            <v>0</v>
          </cell>
          <cell r="R150">
            <v>0</v>
          </cell>
          <cell r="T150">
            <v>929</v>
          </cell>
          <cell r="U150">
            <v>0</v>
          </cell>
        </row>
        <row r="151">
          <cell r="C151" t="str">
            <v>DR/AHD/24-25/12008160</v>
          </cell>
          <cell r="D151" t="str">
            <v>CITY</v>
          </cell>
          <cell r="E151" t="str">
            <v>GJ01HT8201</v>
          </cell>
          <cell r="F151" t="str">
            <v>Dilip</v>
          </cell>
          <cell r="G151">
            <v>144795</v>
          </cell>
          <cell r="H151">
            <v>144837</v>
          </cell>
          <cell r="I151">
            <v>42</v>
          </cell>
          <cell r="J151">
            <v>42</v>
          </cell>
          <cell r="K151">
            <v>850</v>
          </cell>
          <cell r="L151" t="str">
            <v>08-Dec-2024 20:15</v>
          </cell>
          <cell r="M151" t="str">
            <v>08-Dec-2024 22:55</v>
          </cell>
          <cell r="N151">
            <v>0</v>
          </cell>
          <cell r="O151" t="str">
            <v>Rajesh Krishnamoorthy / INDIAN INSTITUTE OF MANAG EMENT AHMEDABAD</v>
          </cell>
          <cell r="Q151">
            <v>0</v>
          </cell>
          <cell r="R151">
            <v>0</v>
          </cell>
          <cell r="T151">
            <v>0</v>
          </cell>
          <cell r="U151">
            <v>0</v>
          </cell>
        </row>
        <row r="152">
          <cell r="C152" t="str">
            <v>DR/AHD/24-25/12008161</v>
          </cell>
          <cell r="D152" t="str">
            <v>CITY</v>
          </cell>
          <cell r="E152" t="str">
            <v>GJ01HT7527</v>
          </cell>
          <cell r="F152" t="str">
            <v>Jagdish Thakar</v>
          </cell>
          <cell r="G152">
            <v>185490</v>
          </cell>
          <cell r="H152">
            <v>185550</v>
          </cell>
          <cell r="I152">
            <v>60</v>
          </cell>
          <cell r="J152">
            <v>60</v>
          </cell>
          <cell r="K152">
            <v>850</v>
          </cell>
          <cell r="L152" t="str">
            <v>08-Dec-2024 18:00</v>
          </cell>
          <cell r="M152" t="str">
            <v>08-Dec-2024 21:30</v>
          </cell>
          <cell r="N152">
            <v>0</v>
          </cell>
          <cell r="O152" t="str">
            <v>Mr. Harshal Barot / INDIAN INSTITUTE OF MANAG EMENT AHMEDABAD</v>
          </cell>
          <cell r="Q152">
            <v>0</v>
          </cell>
          <cell r="R152">
            <v>0</v>
          </cell>
          <cell r="T152">
            <v>0</v>
          </cell>
          <cell r="U152">
            <v>0</v>
          </cell>
        </row>
        <row r="153">
          <cell r="C153" t="str">
            <v>DR/AHD/24-25/12008159</v>
          </cell>
          <cell r="D153" t="str">
            <v>INNOVA CRYSTA</v>
          </cell>
          <cell r="E153" t="str">
            <v>MH02ER0578</v>
          </cell>
          <cell r="F153" t="str">
            <v>Swaroop Singh</v>
          </cell>
          <cell r="G153">
            <v>110362</v>
          </cell>
          <cell r="H153">
            <v>110401</v>
          </cell>
          <cell r="I153">
            <v>39</v>
          </cell>
          <cell r="J153">
            <v>39</v>
          </cell>
          <cell r="K153">
            <v>1150</v>
          </cell>
          <cell r="L153" t="str">
            <v>08-Dec-2024 20:00</v>
          </cell>
          <cell r="M153" t="str">
            <v>08-Dec-2024 22:30</v>
          </cell>
          <cell r="N153">
            <v>0</v>
          </cell>
          <cell r="O153" t="str">
            <v>Mr. Ashank Desai / INDIAN INSTITUTE OF MANAG EMENT AHMEDABAD</v>
          </cell>
          <cell r="Q153">
            <v>0</v>
          </cell>
          <cell r="R153">
            <v>0</v>
          </cell>
          <cell r="T153">
            <v>0</v>
          </cell>
          <cell r="U153">
            <v>0</v>
          </cell>
        </row>
        <row r="154">
          <cell r="C154" t="str">
            <v>DR/AHD/24-25/12008177</v>
          </cell>
          <cell r="D154" t="str">
            <v>INNOVA CRYSTA</v>
          </cell>
          <cell r="E154" t="str">
            <v>GJ01FT2151</v>
          </cell>
          <cell r="F154" t="str">
            <v>Vikram Singh</v>
          </cell>
          <cell r="G154">
            <v>115615</v>
          </cell>
          <cell r="H154">
            <v>115652</v>
          </cell>
          <cell r="I154">
            <v>37</v>
          </cell>
          <cell r="J154">
            <v>37</v>
          </cell>
          <cell r="K154">
            <v>1150</v>
          </cell>
          <cell r="L154" t="str">
            <v>09-Dec-2024 03:00</v>
          </cell>
          <cell r="M154" t="str">
            <v>09-Dec-2024 05:00</v>
          </cell>
          <cell r="N154">
            <v>0</v>
          </cell>
          <cell r="O154" t="str">
            <v>Dr. Bhimraya Metri / INDIAN INSTITUTE OF MANAG EMENT AHMEDABAD</v>
          </cell>
          <cell r="Q154">
            <v>0</v>
          </cell>
          <cell r="R154">
            <v>0</v>
          </cell>
          <cell r="T154">
            <v>0</v>
          </cell>
          <cell r="U154">
            <v>0</v>
          </cell>
        </row>
        <row r="155">
          <cell r="C155" t="str">
            <v>DR/AHD/24-25/12008179</v>
          </cell>
          <cell r="D155" t="str">
            <v>CITY</v>
          </cell>
          <cell r="E155" t="str">
            <v>GJ01HT8201</v>
          </cell>
          <cell r="F155" t="str">
            <v>Dilip</v>
          </cell>
          <cell r="G155">
            <v>144837</v>
          </cell>
          <cell r="H155">
            <v>144895</v>
          </cell>
          <cell r="I155">
            <v>58</v>
          </cell>
          <cell r="J155">
            <v>58</v>
          </cell>
          <cell r="K155">
            <v>850</v>
          </cell>
          <cell r="L155" t="str">
            <v>09-Dec-2024 07:00</v>
          </cell>
          <cell r="M155" t="str">
            <v>09-Dec-2024 08:30</v>
          </cell>
          <cell r="N155">
            <v>0</v>
          </cell>
          <cell r="O155" t="str">
            <v>Promit Chaudhari / INDIAN INSTITUTE OF MANAG EMENT AHMEDABAD</v>
          </cell>
          <cell r="Q155">
            <v>0</v>
          </cell>
          <cell r="R155">
            <v>0</v>
          </cell>
          <cell r="T155">
            <v>0</v>
          </cell>
          <cell r="U155">
            <v>0</v>
          </cell>
        </row>
        <row r="156">
          <cell r="C156" t="str">
            <v>DR/AHD/24-25/12008178</v>
          </cell>
          <cell r="D156" t="str">
            <v>CITY</v>
          </cell>
          <cell r="E156" t="str">
            <v>GJ01HT7675</v>
          </cell>
          <cell r="F156" t="str">
            <v>Jayendra Thakar</v>
          </cell>
          <cell r="G156">
            <v>186077</v>
          </cell>
          <cell r="H156">
            <v>186118</v>
          </cell>
          <cell r="I156">
            <v>41</v>
          </cell>
          <cell r="J156">
            <v>41</v>
          </cell>
          <cell r="K156">
            <v>850</v>
          </cell>
          <cell r="L156" t="str">
            <v>09-Dec-2024 06:00</v>
          </cell>
          <cell r="M156" t="str">
            <v>09-Dec-2024 08:30</v>
          </cell>
          <cell r="N156">
            <v>0</v>
          </cell>
          <cell r="O156" t="str">
            <v>Prof. Anand Shrivastava / INDIAN INSTITUTE OF MANAG EMENT AHMEDABAD</v>
          </cell>
          <cell r="Q156">
            <v>0</v>
          </cell>
          <cell r="R156">
            <v>0</v>
          </cell>
          <cell r="T156">
            <v>0</v>
          </cell>
          <cell r="U156">
            <v>0</v>
          </cell>
        </row>
        <row r="157">
          <cell r="C157" t="str">
            <v>DR/AHD/24-25/12008121</v>
          </cell>
          <cell r="D157" t="str">
            <v>AMAZE</v>
          </cell>
          <cell r="E157" t="str">
            <v>GJ18BV1038</v>
          </cell>
          <cell r="F157" t="str">
            <v>Ishwar</v>
          </cell>
          <cell r="G157">
            <v>264608</v>
          </cell>
          <cell r="H157">
            <v>264639</v>
          </cell>
          <cell r="I157">
            <v>31</v>
          </cell>
          <cell r="J157">
            <v>24</v>
          </cell>
          <cell r="K157">
            <v>1342.46</v>
          </cell>
          <cell r="L157" t="str">
            <v>09-Dec-2024 07:00</v>
          </cell>
          <cell r="M157" t="str">
            <v>09-Dec-2024 09:30</v>
          </cell>
          <cell r="N157">
            <v>0</v>
          </cell>
          <cell r="O157" t="str">
            <v>Amar Jadhav / SAP INDIA PRIVATE LIMITED</v>
          </cell>
          <cell r="Q157">
            <v>0</v>
          </cell>
          <cell r="R157">
            <v>0</v>
          </cell>
          <cell r="T157">
            <v>1074</v>
          </cell>
          <cell r="U157">
            <v>0</v>
          </cell>
        </row>
        <row r="158">
          <cell r="C158" t="str">
            <v>DR/AHD/24-25/12008183</v>
          </cell>
          <cell r="D158" t="str">
            <v>INNOVA CRYSTA</v>
          </cell>
          <cell r="E158" t="str">
            <v>GJ01FT2151</v>
          </cell>
          <cell r="F158" t="str">
            <v>Vikram Singh</v>
          </cell>
          <cell r="G158">
            <v>115652</v>
          </cell>
          <cell r="H158">
            <v>115685</v>
          </cell>
          <cell r="I158">
            <v>33</v>
          </cell>
          <cell r="J158">
            <v>33</v>
          </cell>
          <cell r="K158">
            <v>1150</v>
          </cell>
          <cell r="L158" t="str">
            <v>09-Dec-2024 07:30</v>
          </cell>
          <cell r="M158" t="str">
            <v>09-Dec-2024 10:30</v>
          </cell>
          <cell r="N158">
            <v>0</v>
          </cell>
          <cell r="O158" t="str">
            <v>Prof. Pawan Kumar Singh / INDIAN INSTITUTE OF MANAG EMENT AHMEDABAD</v>
          </cell>
          <cell r="Q158">
            <v>0</v>
          </cell>
          <cell r="R158">
            <v>0</v>
          </cell>
          <cell r="T158">
            <v>0</v>
          </cell>
          <cell r="U158">
            <v>0</v>
          </cell>
        </row>
        <row r="159">
          <cell r="C159" t="str">
            <v>DR/AHD/24-25/12008210</v>
          </cell>
          <cell r="D159" t="str">
            <v>ETIOS</v>
          </cell>
          <cell r="E159" t="str">
            <v>GJ18BV1248</v>
          </cell>
          <cell r="F159" t="str">
            <v>Sultan Singh</v>
          </cell>
          <cell r="G159">
            <v>218281</v>
          </cell>
          <cell r="H159">
            <v>218372</v>
          </cell>
          <cell r="I159">
            <v>91</v>
          </cell>
          <cell r="J159">
            <v>81</v>
          </cell>
          <cell r="K159">
            <v>2488.5</v>
          </cell>
          <cell r="L159" t="str">
            <v>09-Dec-2024 07:20</v>
          </cell>
          <cell r="M159" t="str">
            <v>09-Dec-2024 20:50</v>
          </cell>
          <cell r="N159">
            <v>200</v>
          </cell>
          <cell r="O159" t="str">
            <v>Natasha Madan / MCKINSEY &amp; COMPANY INDIA LLP</v>
          </cell>
          <cell r="Q159">
            <v>0</v>
          </cell>
          <cell r="R159">
            <v>0</v>
          </cell>
          <cell r="T159">
            <v>1991</v>
          </cell>
          <cell r="U159">
            <v>200</v>
          </cell>
        </row>
        <row r="160">
          <cell r="C160" t="str">
            <v>DR/AHD/24-25/12008170</v>
          </cell>
          <cell r="D160" t="str">
            <v>T Crysta</v>
          </cell>
          <cell r="E160" t="str">
            <v>GJ18BT8272</v>
          </cell>
          <cell r="F160" t="str">
            <v>Jigar</v>
          </cell>
          <cell r="G160">
            <v>239936</v>
          </cell>
          <cell r="H160">
            <v>240038</v>
          </cell>
          <cell r="I160">
            <v>102</v>
          </cell>
          <cell r="J160">
            <v>95</v>
          </cell>
          <cell r="K160">
            <v>4092.2</v>
          </cell>
          <cell r="L160" t="str">
            <v>09-Dec-2024 07:30</v>
          </cell>
          <cell r="M160" t="str">
            <v>09-Dec-2024 20:40</v>
          </cell>
          <cell r="N160">
            <v>0</v>
          </cell>
          <cell r="O160" t="str">
            <v>Gautam Chawla / MCKINSEY &amp; COMPANY INDIA LLP</v>
          </cell>
          <cell r="Q160">
            <v>0</v>
          </cell>
          <cell r="R160">
            <v>0</v>
          </cell>
          <cell r="T160">
            <v>3274</v>
          </cell>
          <cell r="U160">
            <v>0</v>
          </cell>
        </row>
        <row r="161">
          <cell r="C161" t="str">
            <v>DR/AHD/24-25/12008214</v>
          </cell>
          <cell r="D161" t="str">
            <v>ACCENT</v>
          </cell>
          <cell r="E161" t="str">
            <v>GJ01HT7527</v>
          </cell>
          <cell r="F161" t="str">
            <v>Jagdish Thakar</v>
          </cell>
          <cell r="G161">
            <v>185550</v>
          </cell>
          <cell r="H161">
            <v>185600</v>
          </cell>
          <cell r="I161">
            <v>50</v>
          </cell>
          <cell r="J161">
            <v>33</v>
          </cell>
          <cell r="K161">
            <v>1342.46</v>
          </cell>
          <cell r="L161" t="str">
            <v>09-Dec-2024 08:30</v>
          </cell>
          <cell r="M161" t="str">
            <v>09-Dec-2024 10:30</v>
          </cell>
          <cell r="N161">
            <v>0</v>
          </cell>
          <cell r="O161" t="str">
            <v>Sunmit Gadhavi / SAP INDIA PRIVATE LIMITED</v>
          </cell>
          <cell r="Q161">
            <v>770</v>
          </cell>
          <cell r="R161">
            <v>0</v>
          </cell>
          <cell r="T161">
            <v>0</v>
          </cell>
          <cell r="U161">
            <v>0</v>
          </cell>
        </row>
        <row r="162">
          <cell r="C162" t="str">
            <v>DR/AHD/24-25/12008180</v>
          </cell>
          <cell r="D162" t="str">
            <v>CITY</v>
          </cell>
          <cell r="E162" t="str">
            <v>GJ01HT8201</v>
          </cell>
          <cell r="F162" t="str">
            <v>Dilip</v>
          </cell>
          <cell r="G162">
            <v>144895</v>
          </cell>
          <cell r="H162">
            <v>144925</v>
          </cell>
          <cell r="I162">
            <v>30</v>
          </cell>
          <cell r="J162">
            <v>30</v>
          </cell>
          <cell r="K162">
            <v>850</v>
          </cell>
          <cell r="L162" t="str">
            <v>09-Dec-2024 11:00</v>
          </cell>
          <cell r="M162" t="str">
            <v>09-Dec-2024 12:00</v>
          </cell>
          <cell r="N162">
            <v>0</v>
          </cell>
          <cell r="O162" t="str">
            <v>Alpan Raval / INDIAN INSTITUTE OF MANAG EMENT AHMEDABAD</v>
          </cell>
          <cell r="Q162">
            <v>0</v>
          </cell>
          <cell r="R162">
            <v>0</v>
          </cell>
          <cell r="T162">
            <v>0</v>
          </cell>
          <cell r="U162">
            <v>0</v>
          </cell>
        </row>
        <row r="163">
          <cell r="C163" t="str">
            <v>DR/AHD/24-25/12008181</v>
          </cell>
          <cell r="D163" t="str">
            <v>CITY</v>
          </cell>
          <cell r="E163" t="str">
            <v>GJ01HT7527</v>
          </cell>
          <cell r="F163" t="str">
            <v>Jagdish Thakar</v>
          </cell>
          <cell r="G163">
            <v>185600</v>
          </cell>
          <cell r="H163">
            <v>185651</v>
          </cell>
          <cell r="I163">
            <v>51</v>
          </cell>
          <cell r="J163">
            <v>51</v>
          </cell>
          <cell r="K163">
            <v>1754</v>
          </cell>
          <cell r="L163" t="str">
            <v>09-Dec-2024 10:45</v>
          </cell>
          <cell r="M163" t="str">
            <v>09-Dec-2024 16:00</v>
          </cell>
          <cell r="N163">
            <v>0</v>
          </cell>
          <cell r="O163" t="str">
            <v>Mr. Kinjal Shah / INDIAN INSTITUTE OF MANAG EMENT AHMEDABAD</v>
          </cell>
          <cell r="Q163">
            <v>0</v>
          </cell>
          <cell r="R163">
            <v>0</v>
          </cell>
          <cell r="T163">
            <v>0</v>
          </cell>
          <cell r="U163">
            <v>0</v>
          </cell>
        </row>
        <row r="164">
          <cell r="C164" t="str">
            <v>DR/AHD/24-25/12008182</v>
          </cell>
          <cell r="D164" t="str">
            <v>CITY</v>
          </cell>
          <cell r="E164" t="str">
            <v>GJ01HT7675</v>
          </cell>
          <cell r="F164" t="str">
            <v>Jayendra Thakar</v>
          </cell>
          <cell r="G164">
            <v>186118</v>
          </cell>
          <cell r="H164">
            <v>186157</v>
          </cell>
          <cell r="I164">
            <v>39</v>
          </cell>
          <cell r="J164">
            <v>39</v>
          </cell>
          <cell r="K164">
            <v>850</v>
          </cell>
          <cell r="L164" t="str">
            <v>09-Dec-2024 11:30</v>
          </cell>
          <cell r="M164" t="str">
            <v>09-Dec-2024 14:30</v>
          </cell>
          <cell r="N164">
            <v>0</v>
          </cell>
          <cell r="O164" t="str">
            <v>Dr. Manish Shrivastava / INDIAN INSTITUTE OF MANAG EMENT AHMEDABAD</v>
          </cell>
          <cell r="Q164">
            <v>0</v>
          </cell>
          <cell r="R164">
            <v>0</v>
          </cell>
          <cell r="T164">
            <v>0</v>
          </cell>
          <cell r="U164">
            <v>0</v>
          </cell>
        </row>
        <row r="165">
          <cell r="C165" t="str">
            <v>DR/AHD/24-25/12008185</v>
          </cell>
          <cell r="D165" t="str">
            <v>CITY</v>
          </cell>
          <cell r="E165" t="str">
            <v>GJ01HT7675</v>
          </cell>
          <cell r="F165" t="str">
            <v>Jayendra Thakar</v>
          </cell>
          <cell r="G165">
            <v>186157</v>
          </cell>
          <cell r="H165">
            <v>186186</v>
          </cell>
          <cell r="I165">
            <v>29</v>
          </cell>
          <cell r="J165">
            <v>29</v>
          </cell>
          <cell r="K165">
            <v>850</v>
          </cell>
          <cell r="L165" t="str">
            <v>09-Dec-2024 14:30</v>
          </cell>
          <cell r="M165" t="str">
            <v>09-Dec-2024 16:15</v>
          </cell>
          <cell r="N165">
            <v>0</v>
          </cell>
          <cell r="O165" t="str">
            <v>Tirthankar Patnaik / INDIAN INSTITUTE OF MANAG EMENT AHMEDABAD</v>
          </cell>
          <cell r="Q165">
            <v>0</v>
          </cell>
          <cell r="R165">
            <v>0</v>
          </cell>
          <cell r="T165">
            <v>0</v>
          </cell>
          <cell r="U165">
            <v>0</v>
          </cell>
        </row>
        <row r="166">
          <cell r="C166" t="str">
            <v>DR/AHD/24-25/12008186</v>
          </cell>
          <cell r="D166" t="str">
            <v>CITY</v>
          </cell>
          <cell r="E166" t="str">
            <v>GJ01FT2151</v>
          </cell>
          <cell r="F166" t="str">
            <v>Vikram Singh</v>
          </cell>
          <cell r="G166">
            <v>115685</v>
          </cell>
          <cell r="H166">
            <v>115698</v>
          </cell>
          <cell r="I166">
            <v>13</v>
          </cell>
          <cell r="J166">
            <v>13</v>
          </cell>
          <cell r="K166">
            <v>800</v>
          </cell>
          <cell r="L166" t="str">
            <v>09-Dec-2024 14:30</v>
          </cell>
          <cell r="M166" t="str">
            <v>09-Dec-2024 16:00</v>
          </cell>
          <cell r="N166">
            <v>0</v>
          </cell>
          <cell r="O166" t="str">
            <v>Mr. Anand Prajapati / INDIAN INSTITUTE OF MANAG EMENT AHMEDABAD</v>
          </cell>
          <cell r="Q166">
            <v>0</v>
          </cell>
          <cell r="R166">
            <v>0</v>
          </cell>
          <cell r="T166">
            <v>0</v>
          </cell>
          <cell r="U166">
            <v>0</v>
          </cell>
        </row>
        <row r="167">
          <cell r="C167" t="str">
            <v>DR/AHD/24-25/12008187</v>
          </cell>
          <cell r="D167" t="str">
            <v>CITY</v>
          </cell>
          <cell r="E167" t="str">
            <v>GJ01HT8201</v>
          </cell>
          <cell r="F167" t="str">
            <v>Dilip</v>
          </cell>
          <cell r="G167">
            <v>144925</v>
          </cell>
          <cell r="H167">
            <v>144949</v>
          </cell>
          <cell r="I167">
            <v>24</v>
          </cell>
          <cell r="J167">
            <v>24</v>
          </cell>
          <cell r="K167">
            <v>850</v>
          </cell>
          <cell r="L167" t="str">
            <v>09-Dec-2024 15:15</v>
          </cell>
          <cell r="M167" t="str">
            <v>09-Dec-2024 17:00</v>
          </cell>
          <cell r="N167">
            <v>0</v>
          </cell>
          <cell r="O167" t="str">
            <v>Mr. Sudheesh Nambiath / INDIAN INSTITUTE OF MANAG EMENT AHMEDABAD</v>
          </cell>
          <cell r="Q167">
            <v>0</v>
          </cell>
          <cell r="R167">
            <v>0</v>
          </cell>
          <cell r="T167">
            <v>0</v>
          </cell>
          <cell r="U167">
            <v>0</v>
          </cell>
        </row>
        <row r="168">
          <cell r="C168" t="str">
            <v>DR/AHD/24-25/12008190</v>
          </cell>
          <cell r="D168" t="str">
            <v>CITY</v>
          </cell>
          <cell r="E168" t="str">
            <v>GJ01FT2151</v>
          </cell>
          <cell r="F168" t="str">
            <v>Vikram Singh</v>
          </cell>
          <cell r="G168">
            <v>115687</v>
          </cell>
          <cell r="H168">
            <v>115723</v>
          </cell>
          <cell r="I168">
            <v>36</v>
          </cell>
          <cell r="J168">
            <v>36</v>
          </cell>
          <cell r="K168">
            <v>850</v>
          </cell>
          <cell r="L168" t="str">
            <v>09-Dec-2024 15:00</v>
          </cell>
          <cell r="M168" t="str">
            <v>09-Dec-2024 18:00</v>
          </cell>
          <cell r="N168">
            <v>0</v>
          </cell>
          <cell r="O168" t="str">
            <v>Mr. Prabhakar Sangoormath / INDIAN INSTITUTE OF MANAG EMENT AHMEDABAD</v>
          </cell>
          <cell r="Q168">
            <v>0</v>
          </cell>
          <cell r="R168">
            <v>0</v>
          </cell>
          <cell r="T168">
            <v>0</v>
          </cell>
          <cell r="U168">
            <v>0</v>
          </cell>
        </row>
        <row r="169">
          <cell r="C169" t="str">
            <v>DR/AHD/24-25/12008188</v>
          </cell>
          <cell r="D169" t="str">
            <v>CITY</v>
          </cell>
          <cell r="E169" t="str">
            <v>GJ01HT7527</v>
          </cell>
          <cell r="F169" t="str">
            <v>Jagdish Thakar</v>
          </cell>
          <cell r="G169">
            <v>185651</v>
          </cell>
          <cell r="H169">
            <v>185675</v>
          </cell>
          <cell r="I169">
            <v>24</v>
          </cell>
          <cell r="J169">
            <v>24</v>
          </cell>
          <cell r="K169">
            <v>850</v>
          </cell>
          <cell r="L169" t="str">
            <v>09-Dec-2024 16:45</v>
          </cell>
          <cell r="M169" t="str">
            <v>09-Dec-2024 19:30</v>
          </cell>
          <cell r="N169">
            <v>0</v>
          </cell>
          <cell r="O169" t="str">
            <v>Dr. Venkatesh Panchapagesan / INDIAN INSTITUTE OF MANAG EMENT AHMEDABAD</v>
          </cell>
          <cell r="Q169">
            <v>0</v>
          </cell>
          <cell r="R169">
            <v>0</v>
          </cell>
          <cell r="T169">
            <v>0</v>
          </cell>
          <cell r="U169">
            <v>0</v>
          </cell>
        </row>
        <row r="170">
          <cell r="C170" t="str">
            <v>DR/AHD/24-25/12008189</v>
          </cell>
          <cell r="D170" t="str">
            <v>CITY</v>
          </cell>
          <cell r="E170" t="str">
            <v>GJ01HT7675</v>
          </cell>
          <cell r="F170" t="str">
            <v>Jayendra Thakar</v>
          </cell>
          <cell r="G170">
            <v>186186</v>
          </cell>
          <cell r="H170">
            <v>186218</v>
          </cell>
          <cell r="I170">
            <v>32</v>
          </cell>
          <cell r="J170">
            <v>32</v>
          </cell>
          <cell r="K170">
            <v>850</v>
          </cell>
          <cell r="L170" t="str">
            <v>09-Dec-2024 17:00</v>
          </cell>
          <cell r="M170" t="str">
            <v>09-Dec-2024 18:45</v>
          </cell>
          <cell r="N170">
            <v>0</v>
          </cell>
          <cell r="O170" t="str">
            <v>Dr. Chetan Ghate / INDIAN INSTITUTE OF MANAG EMENT AHMEDABAD</v>
          </cell>
          <cell r="Q170">
            <v>0</v>
          </cell>
          <cell r="R170">
            <v>0</v>
          </cell>
          <cell r="T170">
            <v>0</v>
          </cell>
          <cell r="U170">
            <v>0</v>
          </cell>
        </row>
        <row r="171">
          <cell r="C171" t="str">
            <v>DR/AHD/24-25/12008191</v>
          </cell>
          <cell r="D171" t="str">
            <v>CITY</v>
          </cell>
          <cell r="E171" t="str">
            <v>GJ01HT8201</v>
          </cell>
          <cell r="F171" t="str">
            <v>Dilip</v>
          </cell>
          <cell r="G171">
            <v>144999</v>
          </cell>
          <cell r="H171">
            <v>145040</v>
          </cell>
          <cell r="I171">
            <v>41</v>
          </cell>
          <cell r="J171">
            <v>41</v>
          </cell>
          <cell r="K171">
            <v>850</v>
          </cell>
          <cell r="L171" t="str">
            <v>09-Dec-2024 18:00</v>
          </cell>
          <cell r="M171" t="str">
            <v>09-Dec-2024 19:00</v>
          </cell>
          <cell r="N171">
            <v>0</v>
          </cell>
          <cell r="O171" t="str">
            <v>Mr. Kulasekhara Chakravarthy / INDIAN INSTITUTE OF MANAG EMENT AHMEDABAD</v>
          </cell>
          <cell r="Q171">
            <v>0</v>
          </cell>
          <cell r="R171">
            <v>0</v>
          </cell>
          <cell r="T171">
            <v>0</v>
          </cell>
          <cell r="U171">
            <v>0</v>
          </cell>
        </row>
        <row r="172">
          <cell r="C172" t="str">
            <v>DR/AHD/24-25/12008245</v>
          </cell>
          <cell r="D172" t="str">
            <v>T Crysta</v>
          </cell>
          <cell r="E172" t="str">
            <v>GJ18BT8146</v>
          </cell>
          <cell r="F172" t="str">
            <v>Jashwant Singh</v>
          </cell>
          <cell r="G172">
            <v>271114</v>
          </cell>
          <cell r="H172">
            <v>271153</v>
          </cell>
          <cell r="I172">
            <v>39</v>
          </cell>
          <cell r="J172">
            <v>33</v>
          </cell>
          <cell r="K172">
            <v>1753.8</v>
          </cell>
          <cell r="L172" t="str">
            <v>09-Dec-2024 23:00</v>
          </cell>
          <cell r="M172" t="str">
            <v>10-Dec-2024 02:00</v>
          </cell>
          <cell r="N172">
            <v>0</v>
          </cell>
          <cell r="O172" t="str">
            <v>Madhur Bansal / MCKINSEY &amp; COMPANY INDIA LLP</v>
          </cell>
          <cell r="Q172">
            <v>0</v>
          </cell>
          <cell r="R172">
            <v>0</v>
          </cell>
          <cell r="T172">
            <v>1403</v>
          </cell>
          <cell r="U172">
            <v>0</v>
          </cell>
        </row>
        <row r="173">
          <cell r="C173" t="str">
            <v>DR/AHD/24-25/12008192</v>
          </cell>
          <cell r="D173" t="str">
            <v>CITY</v>
          </cell>
          <cell r="E173" t="str">
            <v>GJ01HT7675</v>
          </cell>
          <cell r="F173" t="str">
            <v>Jayendra Thakar</v>
          </cell>
          <cell r="G173">
            <v>186218</v>
          </cell>
          <cell r="H173">
            <v>186263</v>
          </cell>
          <cell r="I173">
            <v>45</v>
          </cell>
          <cell r="J173">
            <v>45</v>
          </cell>
          <cell r="K173">
            <v>850</v>
          </cell>
          <cell r="L173" t="str">
            <v>09-Dec-2024 23:00</v>
          </cell>
          <cell r="M173" t="str">
            <v>10-Dec-2024 01:45</v>
          </cell>
          <cell r="N173">
            <v>0</v>
          </cell>
          <cell r="O173" t="str">
            <v>Prof. N. Edward Coulson / INDIAN INSTITUTE OF MANAG EMENT AHMEDABAD</v>
          </cell>
          <cell r="Q173">
            <v>0</v>
          </cell>
          <cell r="R173">
            <v>0</v>
          </cell>
          <cell r="T173">
            <v>0</v>
          </cell>
          <cell r="U173">
            <v>0</v>
          </cell>
        </row>
        <row r="174">
          <cell r="C174" t="str">
            <v>DR/AHD/24-25/12008193</v>
          </cell>
          <cell r="D174" t="str">
            <v>CITY</v>
          </cell>
          <cell r="E174" t="str">
            <v>GJ01HT7527</v>
          </cell>
          <cell r="F174" t="str">
            <v>Jagdish Thakar</v>
          </cell>
          <cell r="G174">
            <v>185675</v>
          </cell>
          <cell r="H174">
            <v>185710</v>
          </cell>
          <cell r="I174">
            <v>35</v>
          </cell>
          <cell r="J174">
            <v>35</v>
          </cell>
          <cell r="K174">
            <v>850</v>
          </cell>
          <cell r="L174" t="str">
            <v>10-Dec-2024 00:15</v>
          </cell>
          <cell r="M174" t="str">
            <v>10-Dec-2024 01:45</v>
          </cell>
          <cell r="N174">
            <v>0</v>
          </cell>
          <cell r="O174" t="str">
            <v>Dr. Barry A. N. Bloom / INDIAN INSTITUTE OF MANAG EMENT AHMEDABAD</v>
          </cell>
          <cell r="Q174">
            <v>0</v>
          </cell>
          <cell r="R174">
            <v>0</v>
          </cell>
          <cell r="T174">
            <v>0</v>
          </cell>
          <cell r="U174">
            <v>0</v>
          </cell>
        </row>
        <row r="175">
          <cell r="C175" t="str">
            <v>DR/AHD/24-25/12008224</v>
          </cell>
          <cell r="D175" t="str">
            <v>INNOVA CRYSTA</v>
          </cell>
          <cell r="E175" t="str">
            <v>GJ01FT2151</v>
          </cell>
          <cell r="F175" t="str">
            <v>Vikram Singh</v>
          </cell>
          <cell r="G175">
            <v>115723</v>
          </cell>
          <cell r="H175">
            <v>115761</v>
          </cell>
          <cell r="I175">
            <v>38</v>
          </cell>
          <cell r="J175">
            <v>38</v>
          </cell>
          <cell r="K175">
            <v>1150</v>
          </cell>
          <cell r="L175" t="str">
            <v>10-Dec-2024 01:30</v>
          </cell>
          <cell r="M175" t="str">
            <v>10-Dec-2024 03:30</v>
          </cell>
          <cell r="N175">
            <v>0</v>
          </cell>
          <cell r="O175" t="str">
            <v>Prof. Debashis Chatterjee / INDIAN INSTITUTE OF MANAG EMENT AHMEDABAD</v>
          </cell>
          <cell r="Q175">
            <v>0</v>
          </cell>
          <cell r="R175">
            <v>0</v>
          </cell>
          <cell r="T175">
            <v>0</v>
          </cell>
          <cell r="U175">
            <v>0</v>
          </cell>
        </row>
        <row r="176">
          <cell r="C176" t="str">
            <v>DR/AHD/24-25/12008194</v>
          </cell>
          <cell r="D176" t="str">
            <v>CITY</v>
          </cell>
          <cell r="E176" t="str">
            <v>GJ01HT8201</v>
          </cell>
          <cell r="F176" t="str">
            <v>Dilip</v>
          </cell>
          <cell r="G176">
            <v>145040</v>
          </cell>
          <cell r="H176">
            <v>145082</v>
          </cell>
          <cell r="I176">
            <v>42</v>
          </cell>
          <cell r="J176">
            <v>42</v>
          </cell>
          <cell r="K176">
            <v>850</v>
          </cell>
          <cell r="L176" t="str">
            <v>10-Dec-2024 03:30</v>
          </cell>
          <cell r="M176" t="str">
            <v>10-Dec-2024 05:00</v>
          </cell>
          <cell r="N176">
            <v>0</v>
          </cell>
          <cell r="O176" t="str">
            <v>Prof. Franz Fuerst / INDIAN INSTITUTE OF MANAG EMENT AHMEDABAD</v>
          </cell>
          <cell r="Q176">
            <v>0</v>
          </cell>
          <cell r="R176">
            <v>0</v>
          </cell>
          <cell r="T176">
            <v>0</v>
          </cell>
          <cell r="U176">
            <v>0</v>
          </cell>
        </row>
        <row r="177">
          <cell r="C177" t="str">
            <v>DR/AHD/24-25/12008195</v>
          </cell>
          <cell r="D177" t="str">
            <v>CITY</v>
          </cell>
          <cell r="E177" t="str">
            <v>GJ01HT7675</v>
          </cell>
          <cell r="F177" t="str">
            <v>Jayendra Thakar</v>
          </cell>
          <cell r="G177">
            <v>186263</v>
          </cell>
          <cell r="H177">
            <v>186302</v>
          </cell>
          <cell r="I177">
            <v>39</v>
          </cell>
          <cell r="J177">
            <v>39</v>
          </cell>
          <cell r="K177">
            <v>850</v>
          </cell>
          <cell r="L177" t="str">
            <v>10-Dec-2024 03:30</v>
          </cell>
          <cell r="M177" t="str">
            <v>10-Dec-2024 05:15</v>
          </cell>
          <cell r="N177">
            <v>0</v>
          </cell>
          <cell r="O177" t="str">
            <v>Prof. Ashish Pandey / INDIAN INSTITUTE OF MANAG EMENT AHMEDABAD</v>
          </cell>
          <cell r="Q177">
            <v>0</v>
          </cell>
          <cell r="R177">
            <v>0</v>
          </cell>
          <cell r="T177">
            <v>0</v>
          </cell>
          <cell r="U177">
            <v>0</v>
          </cell>
        </row>
        <row r="178">
          <cell r="C178" t="str">
            <v>DR/AHD/24-25/12008196</v>
          </cell>
          <cell r="D178" t="str">
            <v>CITY</v>
          </cell>
          <cell r="E178" t="str">
            <v>GJ01HT7527</v>
          </cell>
          <cell r="F178" t="str">
            <v>Jagdish Thakar</v>
          </cell>
          <cell r="G178">
            <v>185710</v>
          </cell>
          <cell r="H178">
            <v>185750</v>
          </cell>
          <cell r="I178">
            <v>40</v>
          </cell>
          <cell r="J178">
            <v>40</v>
          </cell>
          <cell r="K178">
            <v>850</v>
          </cell>
          <cell r="L178" t="str">
            <v>10-Dec-2024 05:00</v>
          </cell>
          <cell r="M178" t="str">
            <v>10-Dec-2024 07:20</v>
          </cell>
          <cell r="N178">
            <v>0</v>
          </cell>
          <cell r="O178" t="str">
            <v>Dr. Sumit Kunnumkal / INDIAN INSTITUTE OF MANAG EMENT AHMEDABAD</v>
          </cell>
          <cell r="Q178">
            <v>0</v>
          </cell>
          <cell r="R178">
            <v>0</v>
          </cell>
          <cell r="T178">
            <v>0</v>
          </cell>
          <cell r="U178">
            <v>0</v>
          </cell>
        </row>
        <row r="179">
          <cell r="C179" t="str">
            <v>DR/AHD/24-25/12008198</v>
          </cell>
          <cell r="D179" t="str">
            <v>CITY</v>
          </cell>
          <cell r="E179" t="str">
            <v>GJ01HT8201</v>
          </cell>
          <cell r="F179" t="str">
            <v>Dilip</v>
          </cell>
          <cell r="G179">
            <v>145082</v>
          </cell>
          <cell r="H179">
            <v>145127</v>
          </cell>
          <cell r="I179">
            <v>45</v>
          </cell>
          <cell r="J179">
            <v>45</v>
          </cell>
          <cell r="K179">
            <v>850</v>
          </cell>
          <cell r="L179" t="str">
            <v>10-Dec-2024 06:15</v>
          </cell>
          <cell r="M179" t="str">
            <v>10-Dec-2024 07:30</v>
          </cell>
          <cell r="N179">
            <v>0</v>
          </cell>
          <cell r="O179" t="str">
            <v>Prof. Vaibhav Bhamoriya / INDIAN INSTITUTE OF MANAG EMENT AHMEDABAD</v>
          </cell>
          <cell r="Q179">
            <v>0</v>
          </cell>
          <cell r="R179">
            <v>0</v>
          </cell>
          <cell r="T179">
            <v>0</v>
          </cell>
          <cell r="U179">
            <v>0</v>
          </cell>
        </row>
        <row r="180">
          <cell r="C180" t="str">
            <v>DR/AHD/24-25/12008200</v>
          </cell>
          <cell r="D180" t="str">
            <v>CITY</v>
          </cell>
          <cell r="E180" t="str">
            <v>GJ01FT2151</v>
          </cell>
          <cell r="F180" t="str">
            <v>Vikram Singh</v>
          </cell>
          <cell r="G180">
            <v>115761</v>
          </cell>
          <cell r="H180">
            <v>115769</v>
          </cell>
          <cell r="I180">
            <v>8</v>
          </cell>
          <cell r="J180">
            <v>8</v>
          </cell>
          <cell r="K180">
            <v>850</v>
          </cell>
          <cell r="L180" t="str">
            <v>10-Dec-2024 07:00</v>
          </cell>
          <cell r="M180" t="str">
            <v>10-Dec-2024 10:00</v>
          </cell>
          <cell r="N180">
            <v>0</v>
          </cell>
          <cell r="O180" t="str">
            <v>Mr. Sumit Saurav / INDIAN INSTITUTE OF MANAG EMENT AHMEDABAD</v>
          </cell>
          <cell r="Q180">
            <v>0</v>
          </cell>
          <cell r="R180">
            <v>0</v>
          </cell>
          <cell r="T180">
            <v>0</v>
          </cell>
          <cell r="U180">
            <v>0</v>
          </cell>
        </row>
        <row r="181">
          <cell r="C181" t="str">
            <v>DR/AHD/24-25/12008199</v>
          </cell>
          <cell r="D181" t="str">
            <v>CITY</v>
          </cell>
          <cell r="E181" t="str">
            <v>GJ01HT8402</v>
          </cell>
          <cell r="F181" t="str">
            <v>Thakkar Bipin</v>
          </cell>
          <cell r="G181">
            <v>136133</v>
          </cell>
          <cell r="H181">
            <v>136179</v>
          </cell>
          <cell r="I181">
            <v>46</v>
          </cell>
          <cell r="J181">
            <v>46</v>
          </cell>
          <cell r="K181">
            <v>850</v>
          </cell>
          <cell r="L181" t="str">
            <v>10-Dec-2024 06:00</v>
          </cell>
          <cell r="M181" t="str">
            <v>10-Dec-2024 08:30</v>
          </cell>
          <cell r="N181">
            <v>0</v>
          </cell>
          <cell r="O181" t="str">
            <v>Mr. Pranab Choudhury / INDIAN INSTITUTE OF MANAG EMENT AHMEDABAD</v>
          </cell>
          <cell r="Q181">
            <v>0</v>
          </cell>
          <cell r="R181">
            <v>0</v>
          </cell>
          <cell r="T181">
            <v>0</v>
          </cell>
          <cell r="U181">
            <v>0</v>
          </cell>
        </row>
        <row r="182">
          <cell r="C182" t="str">
            <v>DR/AHD/24-25/12008223</v>
          </cell>
          <cell r="D182" t="str">
            <v>T Crysta</v>
          </cell>
          <cell r="E182" t="str">
            <v>GJ18BT8272</v>
          </cell>
          <cell r="F182" t="str">
            <v>Jigar</v>
          </cell>
          <cell r="G182">
            <v>240038</v>
          </cell>
          <cell r="H182">
            <v>240074</v>
          </cell>
          <cell r="I182">
            <v>36</v>
          </cell>
          <cell r="J182">
            <v>30</v>
          </cell>
          <cell r="K182">
            <v>4566.2</v>
          </cell>
          <cell r="L182" t="str">
            <v>10-Dec-2024 08:00</v>
          </cell>
          <cell r="M182" t="str">
            <v>10-Dec-2024 23:20</v>
          </cell>
          <cell r="N182">
            <v>0</v>
          </cell>
          <cell r="O182" t="str">
            <v>Gautam Chawla / MCKINSEY &amp; COMPANY INDIA LLP</v>
          </cell>
          <cell r="Q182">
            <v>0</v>
          </cell>
          <cell r="R182">
            <v>0</v>
          </cell>
          <cell r="T182">
            <v>3653</v>
          </cell>
          <cell r="U182">
            <v>0</v>
          </cell>
        </row>
        <row r="183">
          <cell r="C183" t="str">
            <v>DR/AHD/24-25/12008247</v>
          </cell>
          <cell r="D183" t="str">
            <v>ACCENT</v>
          </cell>
          <cell r="E183" t="str">
            <v>GJ18BV1534</v>
          </cell>
          <cell r="F183" t="str">
            <v>Govind</v>
          </cell>
          <cell r="G183">
            <v>228663</v>
          </cell>
          <cell r="H183">
            <v>228695</v>
          </cell>
          <cell r="I183">
            <v>32</v>
          </cell>
          <cell r="J183">
            <v>25</v>
          </cell>
          <cell r="K183">
            <v>2259.2199999999998</v>
          </cell>
          <cell r="L183" t="str">
            <v>10-Dec-2024 08:45</v>
          </cell>
          <cell r="M183" t="str">
            <v>10-Dec-2024 19:00</v>
          </cell>
          <cell r="N183">
            <v>0</v>
          </cell>
          <cell r="O183" t="str">
            <v>Harsh Munshi / SAP INDIA PRIVATE LIMITED</v>
          </cell>
          <cell r="Q183">
            <v>0</v>
          </cell>
          <cell r="R183">
            <v>0</v>
          </cell>
          <cell r="T183">
            <v>1807</v>
          </cell>
          <cell r="U183">
            <v>0</v>
          </cell>
        </row>
        <row r="184">
          <cell r="C184" t="str">
            <v>DR/AHD/24-25/12008201</v>
          </cell>
          <cell r="D184" t="str">
            <v>CITY</v>
          </cell>
          <cell r="E184" t="str">
            <v>GJ01HT8402</v>
          </cell>
          <cell r="F184" t="str">
            <v>Thakkar Bipin</v>
          </cell>
          <cell r="G184">
            <v>136179</v>
          </cell>
          <cell r="H184">
            <v>136224</v>
          </cell>
          <cell r="I184">
            <v>45</v>
          </cell>
          <cell r="J184">
            <v>45</v>
          </cell>
          <cell r="K184">
            <v>850</v>
          </cell>
          <cell r="L184" t="str">
            <v>10-Dec-2024 08:30</v>
          </cell>
          <cell r="M184" t="str">
            <v>10-Dec-2024 11:00</v>
          </cell>
          <cell r="N184">
            <v>0</v>
          </cell>
          <cell r="O184" t="str">
            <v>Mr. Debashish Ghosh / INDIAN INSTITUTE OF MANAG EMENT AHMEDABAD</v>
          </cell>
          <cell r="Q184">
            <v>0</v>
          </cell>
          <cell r="R184">
            <v>0</v>
          </cell>
          <cell r="T184">
            <v>0</v>
          </cell>
          <cell r="U184">
            <v>0</v>
          </cell>
        </row>
        <row r="185">
          <cell r="C185" t="str">
            <v>DR/AHD/24-25/12008256</v>
          </cell>
          <cell r="D185" t="str">
            <v>AMAZE</v>
          </cell>
          <cell r="E185" t="str">
            <v>GJ18BV1248</v>
          </cell>
          <cell r="F185" t="str">
            <v>Sultan Singh</v>
          </cell>
          <cell r="G185">
            <v>218372</v>
          </cell>
          <cell r="H185">
            <v>218442</v>
          </cell>
          <cell r="I185">
            <v>70</v>
          </cell>
          <cell r="J185">
            <v>65</v>
          </cell>
          <cell r="K185">
            <v>2259.2199999999998</v>
          </cell>
          <cell r="L185" t="str">
            <v>10-Dec-2024 09:30</v>
          </cell>
          <cell r="M185" t="str">
            <v>10-Dec-2024 19:30</v>
          </cell>
          <cell r="N185">
            <v>100</v>
          </cell>
          <cell r="O185" t="str">
            <v>Venkatesh V / SAP INDIA PRIVATE LIMITED</v>
          </cell>
          <cell r="Q185">
            <v>0</v>
          </cell>
          <cell r="R185">
            <v>0</v>
          </cell>
          <cell r="T185">
            <v>1807</v>
          </cell>
          <cell r="U185">
            <v>100</v>
          </cell>
        </row>
        <row r="186">
          <cell r="C186" t="str">
            <v>DR/SUR/24-25/69000533</v>
          </cell>
          <cell r="D186" t="str">
            <v>SWIFT DZIRE</v>
          </cell>
          <cell r="E186" t="str">
            <v>GJ18BV1088</v>
          </cell>
          <cell r="F186" t="str">
            <v>Sufiyan</v>
          </cell>
          <cell r="G186">
            <v>237315</v>
          </cell>
          <cell r="H186">
            <v>237626</v>
          </cell>
          <cell r="I186">
            <v>311</v>
          </cell>
          <cell r="J186">
            <v>311</v>
          </cell>
          <cell r="K186">
            <v>8410.7999999999993</v>
          </cell>
          <cell r="L186" t="str">
            <v>10-Dec-2024 11:00</v>
          </cell>
          <cell r="M186" t="str">
            <v>10-Dec-2024 20:10</v>
          </cell>
          <cell r="N186">
            <v>0</v>
          </cell>
          <cell r="O186" t="str">
            <v>Mr. Balaji K M / TE CONNECTIVITY INDIA PRIVATE LIMITED</v>
          </cell>
          <cell r="Q186">
            <v>0</v>
          </cell>
          <cell r="R186">
            <v>0</v>
          </cell>
          <cell r="T186">
            <v>6729</v>
          </cell>
          <cell r="U186">
            <v>0</v>
          </cell>
        </row>
        <row r="187">
          <cell r="C187" t="str">
            <v>DR/AHD/24-25/12008273</v>
          </cell>
          <cell r="D187" t="str">
            <v>CITY</v>
          </cell>
          <cell r="E187" t="str">
            <v>GJ01HT8201</v>
          </cell>
          <cell r="F187" t="str">
            <v>Dilip</v>
          </cell>
          <cell r="G187">
            <v>145127</v>
          </cell>
          <cell r="H187">
            <v>145160</v>
          </cell>
          <cell r="I187">
            <v>33</v>
          </cell>
          <cell r="J187">
            <v>33</v>
          </cell>
          <cell r="K187">
            <v>1450</v>
          </cell>
          <cell r="L187" t="str">
            <v>10-Dec-2024 11:00</v>
          </cell>
          <cell r="M187" t="str">
            <v>10-Dec-2024 13:45</v>
          </cell>
          <cell r="N187">
            <v>0</v>
          </cell>
          <cell r="O187" t="str">
            <v>Mr. Chandrashekhar Solanki / INDIAN INSTITUTE OF MANAG EMENT AHMEDABAD</v>
          </cell>
          <cell r="Q187">
            <v>0</v>
          </cell>
          <cell r="R187">
            <v>0</v>
          </cell>
          <cell r="T187">
            <v>0</v>
          </cell>
          <cell r="U187">
            <v>0</v>
          </cell>
        </row>
        <row r="188">
          <cell r="C188" t="str">
            <v>DR/AHD/24-25/12008269</v>
          </cell>
          <cell r="D188" t="str">
            <v>ACCENT</v>
          </cell>
          <cell r="E188" t="str">
            <v>GJ01HT8600</v>
          </cell>
          <cell r="F188" t="str">
            <v>Jaimin</v>
          </cell>
          <cell r="G188">
            <v>151844</v>
          </cell>
          <cell r="H188">
            <v>152035</v>
          </cell>
          <cell r="I188">
            <v>191</v>
          </cell>
          <cell r="J188">
            <v>155</v>
          </cell>
          <cell r="K188">
            <v>3614.58</v>
          </cell>
          <cell r="L188" t="str">
            <v>10-Dec-2024 08:45</v>
          </cell>
          <cell r="M188" t="str">
            <v>10-Dec-2024 20:00</v>
          </cell>
          <cell r="N188">
            <v>200</v>
          </cell>
          <cell r="O188" t="str">
            <v>Rucha Shah / SAP INDIA PRIVATE LIMITED</v>
          </cell>
          <cell r="Q188">
            <v>0</v>
          </cell>
          <cell r="R188">
            <v>0</v>
          </cell>
          <cell r="T188">
            <v>2892</v>
          </cell>
          <cell r="U188">
            <v>200</v>
          </cell>
        </row>
        <row r="189">
          <cell r="C189" t="str">
            <v>DR/AHD/24-25/12008271</v>
          </cell>
          <cell r="D189" t="str">
            <v>ACCENT</v>
          </cell>
          <cell r="E189" t="str">
            <v>GJ01HT8201</v>
          </cell>
          <cell r="F189" t="str">
            <v>Dilip</v>
          </cell>
          <cell r="G189">
            <v>145160</v>
          </cell>
          <cell r="H189">
            <v>145210</v>
          </cell>
          <cell r="I189">
            <v>50</v>
          </cell>
          <cell r="J189">
            <v>40</v>
          </cell>
          <cell r="K189">
            <v>1342.46</v>
          </cell>
          <cell r="L189" t="str">
            <v>10-Dec-2024 17:30</v>
          </cell>
          <cell r="M189" t="str">
            <v>10-Dec-2024 20:00</v>
          </cell>
          <cell r="N189">
            <v>100</v>
          </cell>
          <cell r="O189" t="str">
            <v>Sunmit Gadhavi / SAP INDIA PRIVATE LIMITED</v>
          </cell>
          <cell r="Q189">
            <v>770</v>
          </cell>
          <cell r="R189">
            <v>100</v>
          </cell>
          <cell r="T189">
            <v>0</v>
          </cell>
          <cell r="U189">
            <v>0</v>
          </cell>
        </row>
        <row r="190">
          <cell r="C190" t="str">
            <v>DR/AHD/24-25/12008281</v>
          </cell>
          <cell r="D190" t="str">
            <v>ETIOS</v>
          </cell>
          <cell r="E190" t="str">
            <v>GJ18BV3405</v>
          </cell>
          <cell r="F190" t="str">
            <v>Ahjaz</v>
          </cell>
          <cell r="G190">
            <v>61295</v>
          </cell>
          <cell r="H190">
            <v>61314</v>
          </cell>
          <cell r="I190">
            <v>19</v>
          </cell>
          <cell r="J190">
            <v>12</v>
          </cell>
          <cell r="K190">
            <v>1161.3</v>
          </cell>
          <cell r="L190" t="str">
            <v>10-Dec-2024 16:45</v>
          </cell>
          <cell r="M190" t="str">
            <v>10-Dec-2024 20:30</v>
          </cell>
          <cell r="N190">
            <v>0</v>
          </cell>
          <cell r="O190" t="str">
            <v>Meghna Tandon / MCKINSEY &amp; COMPANY INDIA LLP</v>
          </cell>
          <cell r="Q190">
            <v>0</v>
          </cell>
          <cell r="R190">
            <v>0</v>
          </cell>
          <cell r="T190">
            <v>929</v>
          </cell>
          <cell r="U190">
            <v>0</v>
          </cell>
        </row>
        <row r="191">
          <cell r="C191" t="str">
            <v>DR/AHD/24-25/12008236</v>
          </cell>
          <cell r="D191" t="str">
            <v>INNOVA CRYSTA</v>
          </cell>
          <cell r="E191" t="str">
            <v>GJ01FT2151</v>
          </cell>
          <cell r="F191" t="str">
            <v>Vikram Singh</v>
          </cell>
          <cell r="G191">
            <v>115769</v>
          </cell>
          <cell r="H191">
            <v>115786</v>
          </cell>
          <cell r="I191">
            <v>17</v>
          </cell>
          <cell r="J191">
            <v>17</v>
          </cell>
          <cell r="K191">
            <v>2000</v>
          </cell>
          <cell r="L191" t="str">
            <v>10-Dec-2024 18:00</v>
          </cell>
          <cell r="M191" t="str">
            <v>10-Dec-2024 23:00</v>
          </cell>
          <cell r="N191">
            <v>0</v>
          </cell>
          <cell r="O191" t="str">
            <v>Prof. Amit Karna / INDIAN INSTITUTE OF MANAG EMENT AHMEDABAD</v>
          </cell>
          <cell r="Q191">
            <v>0</v>
          </cell>
          <cell r="R191">
            <v>0</v>
          </cell>
          <cell r="T191">
            <v>0</v>
          </cell>
          <cell r="U191">
            <v>0</v>
          </cell>
        </row>
        <row r="192">
          <cell r="C192" t="str">
            <v>DR/AHD/24-25/12008296</v>
          </cell>
          <cell r="D192" t="str">
            <v>CITY</v>
          </cell>
          <cell r="E192" t="str">
            <v>GJ01HT8201</v>
          </cell>
          <cell r="F192" t="str">
            <v>Dilip</v>
          </cell>
          <cell r="G192">
            <v>145250</v>
          </cell>
          <cell r="H192">
            <v>145295</v>
          </cell>
          <cell r="I192">
            <v>45</v>
          </cell>
          <cell r="J192">
            <v>45</v>
          </cell>
          <cell r="K192">
            <v>850</v>
          </cell>
          <cell r="L192" t="str">
            <v>11-Dec-2024 03:00</v>
          </cell>
          <cell r="M192" t="str">
            <v>11-Dec-2024 04:10</v>
          </cell>
          <cell r="N192">
            <v>0</v>
          </cell>
          <cell r="O192" t="str">
            <v>Prof.Vidya Vemireddy / INDIAN INSTITUTE OF MANAG EMENT AHMEDABAD</v>
          </cell>
          <cell r="Q192">
            <v>0</v>
          </cell>
          <cell r="R192">
            <v>0</v>
          </cell>
          <cell r="T192">
            <v>0</v>
          </cell>
          <cell r="U192">
            <v>0</v>
          </cell>
        </row>
        <row r="193">
          <cell r="C193" t="str">
            <v>DR/AHD/24-25/12008291</v>
          </cell>
          <cell r="D193" t="str">
            <v>INNOVA CRYSTA</v>
          </cell>
          <cell r="E193" t="str">
            <v>GJ01FT2151</v>
          </cell>
          <cell r="F193" t="str">
            <v>Vikram Singh</v>
          </cell>
          <cell r="G193">
            <v>115786</v>
          </cell>
          <cell r="H193">
            <v>116064</v>
          </cell>
          <cell r="I193">
            <v>278</v>
          </cell>
          <cell r="J193">
            <v>278</v>
          </cell>
          <cell r="K193">
            <v>10200</v>
          </cell>
          <cell r="L193" t="str">
            <v>11-Dec-2024 07:00</v>
          </cell>
          <cell r="M193" t="str">
            <v>12-Dec-2024 19:00</v>
          </cell>
          <cell r="N193">
            <v>0</v>
          </cell>
          <cell r="O193" t="str">
            <v>Ms. Dhruvi Naik: / INDIAN INSTITUTE OF MANAG EMENT AHMEDABAD</v>
          </cell>
          <cell r="Q193">
            <v>0</v>
          </cell>
          <cell r="R193">
            <v>0</v>
          </cell>
          <cell r="T193">
            <v>0</v>
          </cell>
          <cell r="U193">
            <v>0</v>
          </cell>
        </row>
        <row r="194">
          <cell r="C194" t="str">
            <v>DR/AHD/24-25/12008306</v>
          </cell>
          <cell r="D194" t="str">
            <v>T Crysta</v>
          </cell>
          <cell r="E194" t="str">
            <v>GJ01KT7354</v>
          </cell>
          <cell r="F194" t="str">
            <v>Lal Singh</v>
          </cell>
          <cell r="G194">
            <v>49491</v>
          </cell>
          <cell r="H194">
            <v>49636</v>
          </cell>
          <cell r="I194">
            <v>145</v>
          </cell>
          <cell r="J194">
            <v>125</v>
          </cell>
          <cell r="K194">
            <v>4447.7</v>
          </cell>
          <cell r="L194" t="str">
            <v>11-Dec-2024 07:00</v>
          </cell>
          <cell r="M194" t="str">
            <v>11-Dec-2024 21:30</v>
          </cell>
          <cell r="N194">
            <v>0</v>
          </cell>
          <cell r="O194" t="str">
            <v>Dnyanesh Nirwan / MCKINSEY &amp; COMPANY INDIA LLP</v>
          </cell>
          <cell r="Q194">
            <v>0</v>
          </cell>
          <cell r="R194">
            <v>0</v>
          </cell>
          <cell r="T194">
            <v>3558</v>
          </cell>
          <cell r="U194">
            <v>0</v>
          </cell>
        </row>
        <row r="195">
          <cell r="C195" t="str">
            <v>DR/AHD/24-25/12008298</v>
          </cell>
          <cell r="D195" t="str">
            <v>CITY</v>
          </cell>
          <cell r="E195" t="str">
            <v>GJ01HT8201</v>
          </cell>
          <cell r="F195" t="str">
            <v>Dilip</v>
          </cell>
          <cell r="G195">
            <v>145295</v>
          </cell>
          <cell r="H195">
            <v>145335</v>
          </cell>
          <cell r="I195">
            <v>40</v>
          </cell>
          <cell r="J195">
            <v>40</v>
          </cell>
          <cell r="K195">
            <v>850</v>
          </cell>
          <cell r="L195" t="str">
            <v>11-Dec-2024 07:45</v>
          </cell>
          <cell r="M195" t="str">
            <v>11-Dec-2024 09:00</v>
          </cell>
          <cell r="N195">
            <v>0</v>
          </cell>
          <cell r="O195" t="str">
            <v>Mr.Rajesh Sharma / INDIAN INSTITUTE OF MANAG EMENT AHMEDABAD</v>
          </cell>
          <cell r="Q195">
            <v>0</v>
          </cell>
          <cell r="R195">
            <v>0</v>
          </cell>
          <cell r="T195">
            <v>0</v>
          </cell>
          <cell r="U195">
            <v>0</v>
          </cell>
        </row>
        <row r="196">
          <cell r="C196" t="str">
            <v>DR/AHD/24-25/12008305</v>
          </cell>
          <cell r="D196" t="str">
            <v>SWIFT DZIRE</v>
          </cell>
          <cell r="E196" t="str">
            <v>GJ18BV3405</v>
          </cell>
          <cell r="F196" t="str">
            <v>Ahjaz</v>
          </cell>
          <cell r="G196">
            <v>61317</v>
          </cell>
          <cell r="H196">
            <v>62195</v>
          </cell>
          <cell r="I196">
            <v>878</v>
          </cell>
          <cell r="J196">
            <v>878</v>
          </cell>
          <cell r="K196">
            <v>32800</v>
          </cell>
          <cell r="L196" t="str">
            <v>11-Dec-2024 07:15</v>
          </cell>
          <cell r="M196" t="str">
            <v>14-Dec-2024 07:00</v>
          </cell>
          <cell r="N196">
            <v>390</v>
          </cell>
          <cell r="O196" t="str">
            <v>Mr Sandip Kumar Sant Bhagat / TATA POWER RENEWABLE ENERGY LIMITED</v>
          </cell>
          <cell r="Q196">
            <v>0</v>
          </cell>
          <cell r="R196">
            <v>0</v>
          </cell>
          <cell r="T196">
            <v>26240</v>
          </cell>
          <cell r="U196">
            <v>390</v>
          </cell>
        </row>
        <row r="197">
          <cell r="C197" t="str">
            <v>DR/AHD/24-25/12008276</v>
          </cell>
          <cell r="D197" t="str">
            <v>T Crysta</v>
          </cell>
          <cell r="E197" t="str">
            <v>GJ18BT8146</v>
          </cell>
          <cell r="F197" t="str">
            <v>Jashwant Singh</v>
          </cell>
          <cell r="G197">
            <v>271252</v>
          </cell>
          <cell r="H197">
            <v>271380</v>
          </cell>
          <cell r="I197">
            <v>128</v>
          </cell>
          <cell r="J197">
            <v>119</v>
          </cell>
          <cell r="K197">
            <v>3847.3</v>
          </cell>
          <cell r="L197" t="str">
            <v>11-Dec-2024 08:30</v>
          </cell>
          <cell r="M197" t="str">
            <v>11-Dec-2024 18:00</v>
          </cell>
          <cell r="N197">
            <v>0</v>
          </cell>
          <cell r="O197" t="str">
            <v>Madhur Bansal / MCKINSEY &amp; COMPANY INDIA LLP</v>
          </cell>
          <cell r="Q197">
            <v>0</v>
          </cell>
          <cell r="R197">
            <v>0</v>
          </cell>
          <cell r="T197">
            <v>3078</v>
          </cell>
          <cell r="U197">
            <v>0</v>
          </cell>
        </row>
        <row r="198">
          <cell r="C198" t="str">
            <v>DR/AHD/24-25/12008277</v>
          </cell>
          <cell r="D198" t="str">
            <v>T Crysta</v>
          </cell>
          <cell r="E198" t="str">
            <v>GJ18BT8272</v>
          </cell>
          <cell r="F198" t="str">
            <v>Jigar</v>
          </cell>
          <cell r="G198">
            <v>240074</v>
          </cell>
          <cell r="H198">
            <v>240134</v>
          </cell>
          <cell r="I198">
            <v>60</v>
          </cell>
          <cell r="J198">
            <v>53</v>
          </cell>
          <cell r="K198">
            <v>4092.2</v>
          </cell>
          <cell r="L198" t="str">
            <v>11-Dec-2024 07:30</v>
          </cell>
          <cell r="M198" t="str">
            <v>11-Dec-2024 19:50</v>
          </cell>
          <cell r="N198">
            <v>0</v>
          </cell>
          <cell r="O198" t="str">
            <v>Gautam Chawla / MCKINSEY &amp; COMPANY INDIA LLP</v>
          </cell>
          <cell r="Q198">
            <v>0</v>
          </cell>
          <cell r="R198">
            <v>0</v>
          </cell>
          <cell r="T198">
            <v>3274</v>
          </cell>
          <cell r="U198">
            <v>0</v>
          </cell>
        </row>
        <row r="199">
          <cell r="C199" t="str">
            <v>DR/AHD/24-25/12008316</v>
          </cell>
          <cell r="D199" t="str">
            <v>ACCENT</v>
          </cell>
          <cell r="E199" t="str">
            <v>GJ18BV1534</v>
          </cell>
          <cell r="F199" t="str">
            <v>Govind</v>
          </cell>
          <cell r="G199">
            <v>228777</v>
          </cell>
          <cell r="H199">
            <v>228902</v>
          </cell>
          <cell r="I199">
            <v>125</v>
          </cell>
          <cell r="J199">
            <v>120</v>
          </cell>
          <cell r="K199">
            <v>3172.54</v>
          </cell>
          <cell r="L199" t="str">
            <v>11-Dec-2024 08:00</v>
          </cell>
          <cell r="M199" t="str">
            <v>11-Dec-2024 20:30</v>
          </cell>
          <cell r="N199">
            <v>0</v>
          </cell>
          <cell r="O199" t="str">
            <v>Manish Murjani / SAP INDIA PRIVATE LIMITED</v>
          </cell>
          <cell r="Q199">
            <v>0</v>
          </cell>
          <cell r="R199">
            <v>0</v>
          </cell>
          <cell r="T199">
            <v>2538</v>
          </cell>
          <cell r="U199">
            <v>0</v>
          </cell>
        </row>
        <row r="200">
          <cell r="C200" t="str">
            <v>DR/AHD/24-25/12008315</v>
          </cell>
          <cell r="D200" t="str">
            <v>SWIFT DZIRE</v>
          </cell>
          <cell r="E200" t="str">
            <v>GJ18BV1038</v>
          </cell>
          <cell r="F200" t="str">
            <v>Badal Singh</v>
          </cell>
          <cell r="G200">
            <v>264682</v>
          </cell>
          <cell r="H200">
            <v>265052</v>
          </cell>
          <cell r="I200">
            <v>370</v>
          </cell>
          <cell r="J200">
            <v>370</v>
          </cell>
          <cell r="K200">
            <v>25241</v>
          </cell>
          <cell r="L200" t="str">
            <v>11-Dec-2024 08:20</v>
          </cell>
          <cell r="M200" t="str">
            <v>13-Dec-2024 22:00</v>
          </cell>
          <cell r="N200">
            <v>370</v>
          </cell>
          <cell r="O200" t="str">
            <v>Sabarinathan Ramu / TE CONNECTIVITY INDIA PRIVATE LIMITED</v>
          </cell>
          <cell r="Q200">
            <v>0</v>
          </cell>
          <cell r="R200">
            <v>0</v>
          </cell>
          <cell r="T200">
            <v>20193</v>
          </cell>
          <cell r="U200">
            <v>370</v>
          </cell>
        </row>
        <row r="201">
          <cell r="C201" t="str">
            <v>DR/SUR/24-25/69000534</v>
          </cell>
          <cell r="D201" t="str">
            <v>SWIFT DZIRE</v>
          </cell>
          <cell r="E201" t="str">
            <v>GJ18BV1088</v>
          </cell>
          <cell r="F201" t="str">
            <v>Sufiyan</v>
          </cell>
          <cell r="G201">
            <v>237626</v>
          </cell>
          <cell r="H201">
            <v>237818</v>
          </cell>
          <cell r="I201">
            <v>192</v>
          </cell>
          <cell r="J201">
            <v>192</v>
          </cell>
          <cell r="K201">
            <v>5297.6</v>
          </cell>
          <cell r="L201" t="str">
            <v>11-Dec-2024 10:00</v>
          </cell>
          <cell r="M201" t="str">
            <v>11-Dec-2024 18:00</v>
          </cell>
          <cell r="N201">
            <v>0</v>
          </cell>
          <cell r="O201" t="str">
            <v>Mr. Balaji K M / TE CONNECTIVITY INDIA PRIVATE LIMITED</v>
          </cell>
          <cell r="Q201">
            <v>0</v>
          </cell>
          <cell r="R201">
            <v>0</v>
          </cell>
          <cell r="T201">
            <v>4238</v>
          </cell>
          <cell r="U201">
            <v>0</v>
          </cell>
        </row>
        <row r="202">
          <cell r="C202" t="str">
            <v>DR/AHD/24-25/12008319</v>
          </cell>
          <cell r="D202" t="str">
            <v>ACCENT</v>
          </cell>
          <cell r="E202" t="str">
            <v>GJ01LT4822</v>
          </cell>
          <cell r="F202" t="str">
            <v>Ram Singh</v>
          </cell>
          <cell r="G202">
            <v>6232</v>
          </cell>
          <cell r="H202">
            <v>6326</v>
          </cell>
          <cell r="I202">
            <v>94</v>
          </cell>
          <cell r="J202">
            <v>85</v>
          </cell>
          <cell r="K202">
            <v>2730.5</v>
          </cell>
          <cell r="L202" t="str">
            <v>11-Dec-2024 08:00</v>
          </cell>
          <cell r="M202" t="str">
            <v>11-Dec-2024 21:00</v>
          </cell>
          <cell r="N202">
            <v>0</v>
          </cell>
          <cell r="O202" t="str">
            <v>Harsh Munshi / SAP INDIA PRIVATE LIMITED</v>
          </cell>
          <cell r="Q202">
            <v>0</v>
          </cell>
          <cell r="R202">
            <v>0</v>
          </cell>
          <cell r="T202">
            <v>2184</v>
          </cell>
          <cell r="U202">
            <v>0</v>
          </cell>
        </row>
        <row r="203">
          <cell r="C203" t="str">
            <v>DR/AHD/24-25/12008292</v>
          </cell>
          <cell r="D203" t="str">
            <v>CITY</v>
          </cell>
          <cell r="E203" t="str">
            <v>GJ01HT1998</v>
          </cell>
          <cell r="F203" t="str">
            <v>Dilip</v>
          </cell>
          <cell r="G203">
            <v>174114</v>
          </cell>
          <cell r="H203">
            <v>174160</v>
          </cell>
          <cell r="I203">
            <v>46</v>
          </cell>
          <cell r="J203">
            <v>46</v>
          </cell>
          <cell r="K203">
            <v>850</v>
          </cell>
          <cell r="L203" t="str">
            <v>11-Dec-2024 13:15</v>
          </cell>
          <cell r="M203" t="str">
            <v>11-Dec-2024 15:30</v>
          </cell>
          <cell r="N203">
            <v>0</v>
          </cell>
          <cell r="O203" t="str">
            <v>Prof. Arindam Banerjee / INDIAN INSTITUTE OF MANAG EMENT AHMEDABAD</v>
          </cell>
          <cell r="Q203">
            <v>0</v>
          </cell>
          <cell r="R203">
            <v>0</v>
          </cell>
          <cell r="T203">
            <v>0</v>
          </cell>
          <cell r="U203">
            <v>0</v>
          </cell>
        </row>
        <row r="204">
          <cell r="C204" t="str">
            <v>DR/AHD/24-25/12008322</v>
          </cell>
          <cell r="D204" t="str">
            <v>SWIFT DZIRE</v>
          </cell>
          <cell r="E204" t="str">
            <v>GJ01DZ1362</v>
          </cell>
          <cell r="F204" t="str">
            <v>Jashvant Singh</v>
          </cell>
          <cell r="G204">
            <v>128475</v>
          </cell>
          <cell r="H204">
            <v>128573</v>
          </cell>
          <cell r="I204">
            <v>98</v>
          </cell>
          <cell r="J204">
            <v>98</v>
          </cell>
          <cell r="K204">
            <v>2454.4</v>
          </cell>
          <cell r="L204" t="str">
            <v>11-Dec-2024 14:30</v>
          </cell>
          <cell r="M204" t="str">
            <v>11-Dec-2024 22:19</v>
          </cell>
          <cell r="N204">
            <v>150</v>
          </cell>
          <cell r="O204" t="str">
            <v>Rajat  Mathur / DBS BANK INDIA LIMITED</v>
          </cell>
          <cell r="Q204">
            <v>0</v>
          </cell>
          <cell r="R204">
            <v>0</v>
          </cell>
          <cell r="T204">
            <v>1964</v>
          </cell>
          <cell r="U204">
            <v>150</v>
          </cell>
        </row>
        <row r="205">
          <cell r="C205" t="str">
            <v>DR/AHD/24-25/12008297</v>
          </cell>
          <cell r="D205" t="str">
            <v>CITY</v>
          </cell>
          <cell r="E205" t="str">
            <v>GJ01HT1998</v>
          </cell>
          <cell r="F205" t="str">
            <v>Dilip</v>
          </cell>
          <cell r="G205">
            <v>174160</v>
          </cell>
          <cell r="H205">
            <v>174195</v>
          </cell>
          <cell r="I205">
            <v>35</v>
          </cell>
          <cell r="J205">
            <v>35</v>
          </cell>
          <cell r="K205">
            <v>850</v>
          </cell>
          <cell r="L205" t="str">
            <v>11-Dec-2024 16:00</v>
          </cell>
          <cell r="M205" t="str">
            <v>11-Dec-2024 17:30</v>
          </cell>
          <cell r="N205">
            <v>100</v>
          </cell>
          <cell r="O205" t="str">
            <v>Mr. Rahul Sudhakar Yadav / INDIAN INSTITUTE OF MANAG EMENT AHMEDABAD</v>
          </cell>
          <cell r="Q205">
            <v>0</v>
          </cell>
          <cell r="R205">
            <v>0</v>
          </cell>
          <cell r="T205">
            <v>0</v>
          </cell>
          <cell r="U205">
            <v>0</v>
          </cell>
        </row>
        <row r="206">
          <cell r="C206" t="str">
            <v>DR/AHD/24-25/12008295</v>
          </cell>
          <cell r="D206" t="str">
            <v>CITY</v>
          </cell>
          <cell r="E206" t="str">
            <v>GJ01HT1998</v>
          </cell>
          <cell r="F206" t="str">
            <v>Dilip</v>
          </cell>
          <cell r="G206">
            <v>174195</v>
          </cell>
          <cell r="H206">
            <v>174235</v>
          </cell>
          <cell r="I206">
            <v>40</v>
          </cell>
          <cell r="J206">
            <v>40</v>
          </cell>
          <cell r="K206">
            <v>850</v>
          </cell>
          <cell r="L206" t="str">
            <v>11-Dec-2024 17:45</v>
          </cell>
          <cell r="M206" t="str">
            <v>11-Dec-2024 18:55</v>
          </cell>
          <cell r="N206">
            <v>0</v>
          </cell>
          <cell r="O206" t="str">
            <v>Prof.Biju Varkkey / INDIAN INSTITUTE OF MANAG EMENT AHMEDABAD</v>
          </cell>
          <cell r="Q206">
            <v>0</v>
          </cell>
          <cell r="R206">
            <v>0</v>
          </cell>
          <cell r="T206">
            <v>0</v>
          </cell>
          <cell r="U206">
            <v>0</v>
          </cell>
        </row>
        <row r="207">
          <cell r="C207" t="str">
            <v>DR/AHD/24-25/12008290</v>
          </cell>
          <cell r="D207" t="str">
            <v>CITY</v>
          </cell>
          <cell r="E207" t="str">
            <v>GJ01HT1998</v>
          </cell>
          <cell r="F207" t="str">
            <v>Dilip</v>
          </cell>
          <cell r="G207">
            <v>174235</v>
          </cell>
          <cell r="H207">
            <v>174290</v>
          </cell>
          <cell r="I207">
            <v>55</v>
          </cell>
          <cell r="J207">
            <v>55</v>
          </cell>
          <cell r="K207">
            <v>850</v>
          </cell>
          <cell r="L207" t="str">
            <v>11-Dec-2024 19:30</v>
          </cell>
          <cell r="M207" t="str">
            <v>11-Dec-2024 23:55</v>
          </cell>
          <cell r="N207">
            <v>200</v>
          </cell>
          <cell r="O207" t="str">
            <v>Prof. Pradyumana Khokle / INDIAN INSTITUTE OF MANAG EMENT AHMEDABAD</v>
          </cell>
          <cell r="Q207">
            <v>0</v>
          </cell>
          <cell r="R207">
            <v>0</v>
          </cell>
          <cell r="T207">
            <v>0</v>
          </cell>
          <cell r="U207">
            <v>0</v>
          </cell>
        </row>
        <row r="208">
          <cell r="C208" t="str">
            <v>DR/AHD/24-25/12008293</v>
          </cell>
          <cell r="D208" t="str">
            <v>CITY</v>
          </cell>
          <cell r="E208" t="str">
            <v>GJ18BV0696</v>
          </cell>
          <cell r="F208" t="str">
            <v>Pavan Soni</v>
          </cell>
          <cell r="G208">
            <v>199300</v>
          </cell>
          <cell r="H208">
            <v>199340</v>
          </cell>
          <cell r="I208">
            <v>40</v>
          </cell>
          <cell r="J208">
            <v>40</v>
          </cell>
          <cell r="K208">
            <v>800</v>
          </cell>
          <cell r="L208" t="str">
            <v>11-Dec-2024 20:00</v>
          </cell>
          <cell r="M208" t="str">
            <v>11-Dec-2024 22:00</v>
          </cell>
          <cell r="N208">
            <v>0</v>
          </cell>
          <cell r="O208" t="str">
            <v>Prof. Chetan Soman / INDIAN INSTITUTE OF MANAG EMENT AHMEDABAD</v>
          </cell>
          <cell r="Q208">
            <v>0</v>
          </cell>
          <cell r="R208">
            <v>0</v>
          </cell>
          <cell r="T208">
            <v>0</v>
          </cell>
          <cell r="U208">
            <v>0</v>
          </cell>
        </row>
        <row r="209">
          <cell r="C209" t="str">
            <v>DR/AHD/24-25/12008294</v>
          </cell>
          <cell r="D209" t="str">
            <v>CITY</v>
          </cell>
          <cell r="E209" t="str">
            <v>MH02FG2603</v>
          </cell>
          <cell r="F209" t="str">
            <v>Kripal Singh</v>
          </cell>
          <cell r="G209">
            <v>173138</v>
          </cell>
          <cell r="H209">
            <v>173193</v>
          </cell>
          <cell r="I209">
            <v>55</v>
          </cell>
          <cell r="J209">
            <v>55</v>
          </cell>
          <cell r="K209">
            <v>850</v>
          </cell>
          <cell r="L209" t="str">
            <v>11-Dec-2024 20:30</v>
          </cell>
          <cell r="M209" t="str">
            <v>11-Dec-2024 23:00</v>
          </cell>
          <cell r="N209">
            <v>150</v>
          </cell>
          <cell r="O209" t="str">
            <v>Prof. Jeevant Rampal / INDIAN INSTITUTE OF MANAG EMENT AHMEDABAD</v>
          </cell>
          <cell r="Q209">
            <v>0</v>
          </cell>
          <cell r="R209">
            <v>0</v>
          </cell>
          <cell r="T209">
            <v>0</v>
          </cell>
          <cell r="U209">
            <v>0</v>
          </cell>
        </row>
        <row r="210">
          <cell r="C210" t="str">
            <v>DR/AHD/24-25/12008321</v>
          </cell>
          <cell r="D210" t="str">
            <v>AMAZE</v>
          </cell>
          <cell r="E210" t="str">
            <v>GJ01HT1792</v>
          </cell>
          <cell r="F210" t="str">
            <v>Dilip Mali</v>
          </cell>
          <cell r="G210">
            <v>167532</v>
          </cell>
          <cell r="H210">
            <v>167572</v>
          </cell>
          <cell r="I210">
            <v>40</v>
          </cell>
          <cell r="J210">
            <v>35</v>
          </cell>
          <cell r="K210">
            <v>1342.46</v>
          </cell>
          <cell r="L210" t="str">
            <v>12-Dec-2024 05:30</v>
          </cell>
          <cell r="M210" t="str">
            <v>12-Dec-2024 06:25</v>
          </cell>
          <cell r="N210">
            <v>0</v>
          </cell>
          <cell r="O210" t="str">
            <v>Jignesh  Shah / SAP INDIA PRIVATE LIMITED</v>
          </cell>
          <cell r="Q210">
            <v>650</v>
          </cell>
          <cell r="R210">
            <v>0</v>
          </cell>
          <cell r="T210">
            <v>0</v>
          </cell>
          <cell r="U210">
            <v>0</v>
          </cell>
        </row>
        <row r="211">
          <cell r="C211" t="str">
            <v>DR/AHD/24-25/12009285</v>
          </cell>
          <cell r="D211" t="str">
            <v>SWIFT DZIRE</v>
          </cell>
          <cell r="E211" t="str">
            <v>GJ18BT8146</v>
          </cell>
          <cell r="F211" t="str">
            <v>Jashwant Singh</v>
          </cell>
          <cell r="G211">
            <v>271406</v>
          </cell>
          <cell r="H211">
            <v>271913</v>
          </cell>
          <cell r="I211">
            <v>507</v>
          </cell>
          <cell r="J211">
            <v>507</v>
          </cell>
          <cell r="K211">
            <v>13475</v>
          </cell>
          <cell r="L211" t="str">
            <v>12-Dec-2024 05:00</v>
          </cell>
          <cell r="M211" t="str">
            <v>12-Dec-2024 23:45</v>
          </cell>
          <cell r="N211">
            <v>0</v>
          </cell>
          <cell r="O211" t="str">
            <v>Mr Jigar Kamdar / TATA POWER RENEWABLE ENERGY LIMITED-PROJECTS DIVISION</v>
          </cell>
          <cell r="Q211">
            <v>0</v>
          </cell>
          <cell r="R211">
            <v>0</v>
          </cell>
          <cell r="T211">
            <v>10780</v>
          </cell>
          <cell r="U211">
            <v>0</v>
          </cell>
        </row>
        <row r="212">
          <cell r="C212" t="str">
            <v>DR/AHD/24-25/12008285</v>
          </cell>
          <cell r="D212" t="str">
            <v>CITY</v>
          </cell>
          <cell r="E212" t="str">
            <v>MH02FG2544</v>
          </cell>
          <cell r="F212" t="str">
            <v>Ramesh Raval</v>
          </cell>
          <cell r="G212">
            <v>149630</v>
          </cell>
          <cell r="H212">
            <v>149666</v>
          </cell>
          <cell r="I212">
            <v>36</v>
          </cell>
          <cell r="J212">
            <v>36</v>
          </cell>
          <cell r="K212">
            <v>850</v>
          </cell>
          <cell r="L212" t="str">
            <v>12-Dec-2024 06:15</v>
          </cell>
          <cell r="M212" t="str">
            <v>12-Dec-2024 08:00</v>
          </cell>
          <cell r="N212">
            <v>0</v>
          </cell>
          <cell r="O212" t="str">
            <v>Mr. Krishan Mishra / INDIAN INSTITUTE OF MANAG EMENT AHMEDABAD</v>
          </cell>
          <cell r="Q212">
            <v>0</v>
          </cell>
          <cell r="R212">
            <v>0</v>
          </cell>
          <cell r="T212">
            <v>0</v>
          </cell>
          <cell r="U212">
            <v>0</v>
          </cell>
        </row>
        <row r="213">
          <cell r="C213" t="str">
            <v>DR/AHD/24-25/12008283</v>
          </cell>
          <cell r="D213" t="str">
            <v>CITY</v>
          </cell>
          <cell r="E213" t="str">
            <v>GJ01HT1998</v>
          </cell>
          <cell r="F213" t="str">
            <v>Dilip</v>
          </cell>
          <cell r="G213">
            <v>194160</v>
          </cell>
          <cell r="H213">
            <v>194200</v>
          </cell>
          <cell r="I213">
            <v>40</v>
          </cell>
          <cell r="J213">
            <v>40</v>
          </cell>
          <cell r="K213">
            <v>850</v>
          </cell>
          <cell r="L213" t="str">
            <v>12-Dec-2024 06:15</v>
          </cell>
          <cell r="M213" t="str">
            <v>12-Dec-2024 07:30</v>
          </cell>
          <cell r="N213">
            <v>0</v>
          </cell>
          <cell r="O213" t="str">
            <v>Ms. Teena Rawal / INDIAN INSTITUTE OF MANAG EMENT AHMEDABAD</v>
          </cell>
          <cell r="Q213">
            <v>0</v>
          </cell>
          <cell r="R213">
            <v>0</v>
          </cell>
          <cell r="T213">
            <v>0</v>
          </cell>
          <cell r="U213">
            <v>0</v>
          </cell>
        </row>
        <row r="214">
          <cell r="C214" t="str">
            <v>DR/AHD/24-25/12008323</v>
          </cell>
          <cell r="D214" t="str">
            <v>SWIFT DZIRE</v>
          </cell>
          <cell r="E214" t="str">
            <v>GJ01DZ1362</v>
          </cell>
          <cell r="F214" t="str">
            <v>Jashvant Singh</v>
          </cell>
          <cell r="G214">
            <v>123574</v>
          </cell>
          <cell r="H214">
            <v>123719</v>
          </cell>
          <cell r="I214">
            <v>145</v>
          </cell>
          <cell r="J214">
            <v>145</v>
          </cell>
          <cell r="K214">
            <v>3852</v>
          </cell>
          <cell r="L214" t="str">
            <v>12-Dec-2024 08:00</v>
          </cell>
          <cell r="M214" t="str">
            <v>12-Dec-2024 18:45</v>
          </cell>
          <cell r="N214">
            <v>0</v>
          </cell>
          <cell r="O214" t="str">
            <v>Rajat  Mathur / DBS BANK INDIA LIMITED</v>
          </cell>
          <cell r="Q214">
            <v>0</v>
          </cell>
          <cell r="R214">
            <v>0</v>
          </cell>
          <cell r="T214">
            <v>3082</v>
          </cell>
          <cell r="U214">
            <v>0</v>
          </cell>
        </row>
        <row r="215">
          <cell r="C215" t="str">
            <v>DR/RAJ/24-25/68000353</v>
          </cell>
          <cell r="D215" t="str">
            <v>ETIOS</v>
          </cell>
          <cell r="E215" t="str">
            <v>GJ03HK9642</v>
          </cell>
          <cell r="F215" t="str">
            <v>Paresh</v>
          </cell>
          <cell r="G215">
            <v>40210</v>
          </cell>
          <cell r="H215">
            <v>40490</v>
          </cell>
          <cell r="I215">
            <v>280</v>
          </cell>
          <cell r="J215">
            <v>280</v>
          </cell>
          <cell r="K215">
            <v>6579</v>
          </cell>
          <cell r="L215" t="str">
            <v>12-Dec-2024 07:00</v>
          </cell>
          <cell r="M215" t="str">
            <v>12-Dec-2024 16:30</v>
          </cell>
          <cell r="N215">
            <v>0</v>
          </cell>
          <cell r="O215" t="str">
            <v>MR SABUJ GHOSH / AEGIS LOGISTICS LIMITED</v>
          </cell>
          <cell r="Q215">
            <v>0</v>
          </cell>
          <cell r="R215">
            <v>0</v>
          </cell>
          <cell r="T215">
            <v>5263</v>
          </cell>
          <cell r="U215">
            <v>0</v>
          </cell>
        </row>
        <row r="216">
          <cell r="C216" t="str">
            <v>DR/AHD/24-25/12008331</v>
          </cell>
          <cell r="D216" t="str">
            <v>CITY</v>
          </cell>
          <cell r="E216" t="str">
            <v>GJ01HT1998</v>
          </cell>
          <cell r="F216" t="str">
            <v>Dilip</v>
          </cell>
          <cell r="G216">
            <v>174200</v>
          </cell>
          <cell r="H216">
            <v>174239</v>
          </cell>
          <cell r="I216">
            <v>39</v>
          </cell>
          <cell r="J216">
            <v>39</v>
          </cell>
          <cell r="K216">
            <v>850</v>
          </cell>
          <cell r="L216" t="str">
            <v>12-Dec-2024 08:45</v>
          </cell>
          <cell r="M216" t="str">
            <v>12-Dec-2024 09:30</v>
          </cell>
          <cell r="N216">
            <v>0</v>
          </cell>
          <cell r="O216" t="str">
            <v>Prof.Samrat Roy / INDIAN INSTITUTE OF MANAG EMENT AHMEDABAD</v>
          </cell>
          <cell r="Q216">
            <v>0</v>
          </cell>
          <cell r="R216">
            <v>0</v>
          </cell>
          <cell r="T216">
            <v>0</v>
          </cell>
          <cell r="U216">
            <v>0</v>
          </cell>
        </row>
        <row r="217">
          <cell r="C217" t="str">
            <v>DR/AHD/24-25/12008351</v>
          </cell>
          <cell r="D217" t="str">
            <v>ACCENT</v>
          </cell>
          <cell r="E217" t="str">
            <v>GJ18AZ9025</v>
          </cell>
          <cell r="F217" t="str">
            <v>Bhavar Singh</v>
          </cell>
          <cell r="G217">
            <v>183844</v>
          </cell>
          <cell r="H217">
            <v>183939</v>
          </cell>
          <cell r="I217">
            <v>95</v>
          </cell>
          <cell r="J217">
            <v>75</v>
          </cell>
          <cell r="K217">
            <v>2389.08</v>
          </cell>
          <cell r="L217" t="str">
            <v>12-Dec-2024 09:00</v>
          </cell>
          <cell r="M217" t="str">
            <v>12-Dec-2024 20:00</v>
          </cell>
          <cell r="N217">
            <v>0</v>
          </cell>
          <cell r="O217" t="str">
            <v>Manish Murjani / SAP INDIA PRIVATE LIMITED</v>
          </cell>
          <cell r="Q217">
            <v>0</v>
          </cell>
          <cell r="R217">
            <v>0</v>
          </cell>
          <cell r="T217">
            <v>1911</v>
          </cell>
          <cell r="U217">
            <v>0</v>
          </cell>
        </row>
        <row r="218">
          <cell r="C218" t="str">
            <v>DR/AHD/24-25/12008335</v>
          </cell>
          <cell r="D218" t="str">
            <v>ETIOS</v>
          </cell>
          <cell r="E218" t="str">
            <v>GJ01HT9006</v>
          </cell>
          <cell r="F218" t="str">
            <v>Alpesh</v>
          </cell>
          <cell r="G218">
            <v>86375</v>
          </cell>
          <cell r="H218">
            <v>86448</v>
          </cell>
          <cell r="I218">
            <v>73</v>
          </cell>
          <cell r="J218">
            <v>65</v>
          </cell>
          <cell r="K218">
            <v>2370</v>
          </cell>
          <cell r="L218" t="str">
            <v>12-Dec-2024 09:30</v>
          </cell>
          <cell r="M218" t="str">
            <v>12-Dec-2024 22:00</v>
          </cell>
          <cell r="N218">
            <v>0</v>
          </cell>
          <cell r="O218" t="str">
            <v>Sheetal Kakkar / MCKINSEY &amp; COMPANY INDIA LLP</v>
          </cell>
          <cell r="Q218">
            <v>0</v>
          </cell>
          <cell r="R218">
            <v>0</v>
          </cell>
          <cell r="T218">
            <v>1896</v>
          </cell>
          <cell r="U218">
            <v>0</v>
          </cell>
        </row>
        <row r="219">
          <cell r="C219" t="str">
            <v>DR/AHD/24-25/12008287</v>
          </cell>
          <cell r="D219" t="str">
            <v>CITY</v>
          </cell>
          <cell r="E219" t="str">
            <v>GJ01HT1998</v>
          </cell>
          <cell r="F219" t="str">
            <v>Dilip</v>
          </cell>
          <cell r="G219">
            <v>174239</v>
          </cell>
          <cell r="H219">
            <v>174285</v>
          </cell>
          <cell r="I219">
            <v>46</v>
          </cell>
          <cell r="J219">
            <v>46</v>
          </cell>
          <cell r="K219">
            <v>850</v>
          </cell>
          <cell r="L219" t="str">
            <v>12-Dec-2024 12:30</v>
          </cell>
          <cell r="M219" t="str">
            <v>12-Dec-2024 13:45</v>
          </cell>
          <cell r="N219">
            <v>0</v>
          </cell>
          <cell r="O219" t="str">
            <v>Prof. Samrat Gupta / INDIAN INSTITUTE OF MANAG EMENT AHMEDABAD</v>
          </cell>
          <cell r="Q219">
            <v>0</v>
          </cell>
          <cell r="R219">
            <v>0</v>
          </cell>
          <cell r="T219">
            <v>0</v>
          </cell>
          <cell r="U219">
            <v>0</v>
          </cell>
        </row>
        <row r="220">
          <cell r="C220" t="str">
            <v>DR/AHD/24-25/12008329</v>
          </cell>
          <cell r="D220" t="str">
            <v>CITY</v>
          </cell>
          <cell r="E220" t="str">
            <v>GJ01HT7675</v>
          </cell>
          <cell r="F220" t="str">
            <v>Kripal Singh</v>
          </cell>
          <cell r="G220">
            <v>186362</v>
          </cell>
          <cell r="H220">
            <v>186442</v>
          </cell>
          <cell r="I220">
            <v>80</v>
          </cell>
          <cell r="J220">
            <v>80</v>
          </cell>
          <cell r="K220">
            <v>1480</v>
          </cell>
          <cell r="L220" t="str">
            <v>12-Dec-2024 05:30</v>
          </cell>
          <cell r="M220" t="str">
            <v>12-Dec-2024 09:00</v>
          </cell>
          <cell r="N220">
            <v>100</v>
          </cell>
          <cell r="O220" t="str">
            <v>Prof.Vidya Vemireddy / INDIAN INSTITUTE OF MANAG EMENT AHMEDABAD</v>
          </cell>
          <cell r="Q220">
            <v>0</v>
          </cell>
          <cell r="R220">
            <v>0</v>
          </cell>
          <cell r="T220">
            <v>0</v>
          </cell>
          <cell r="U220">
            <v>0</v>
          </cell>
        </row>
        <row r="221">
          <cell r="C221" t="str">
            <v>DR/AHD/24-25/12008328</v>
          </cell>
          <cell r="D221" t="str">
            <v>CITY</v>
          </cell>
          <cell r="E221" t="str">
            <v>GJ01HT1998</v>
          </cell>
          <cell r="F221" t="str">
            <v>Dilip</v>
          </cell>
          <cell r="G221">
            <v>174285</v>
          </cell>
          <cell r="H221">
            <v>174325</v>
          </cell>
          <cell r="I221">
            <v>40</v>
          </cell>
          <cell r="J221">
            <v>40</v>
          </cell>
          <cell r="K221">
            <v>850</v>
          </cell>
          <cell r="L221" t="str">
            <v>12-Dec-2024 17:30</v>
          </cell>
          <cell r="M221" t="str">
            <v>12-Dec-2024 19:35</v>
          </cell>
          <cell r="N221">
            <v>100</v>
          </cell>
          <cell r="O221" t="str">
            <v>Prof. Chitra Singla / INDIAN INSTITUTE OF MANAG EMENT AHMEDABAD</v>
          </cell>
          <cell r="Q221">
            <v>0</v>
          </cell>
          <cell r="R221">
            <v>0</v>
          </cell>
          <cell r="T221">
            <v>0</v>
          </cell>
          <cell r="U221">
            <v>0</v>
          </cell>
        </row>
        <row r="222">
          <cell r="C222" t="str">
            <v>DR/AHD/24-25/12008352</v>
          </cell>
          <cell r="D222" t="str">
            <v>AMAZE</v>
          </cell>
          <cell r="E222" t="str">
            <v>GJ01HT8201</v>
          </cell>
          <cell r="F222" t="str">
            <v>Dilip Mali</v>
          </cell>
          <cell r="G222">
            <v>145362</v>
          </cell>
          <cell r="H222">
            <v>145405</v>
          </cell>
          <cell r="I222">
            <v>43</v>
          </cell>
          <cell r="J222">
            <v>35</v>
          </cell>
          <cell r="K222">
            <v>1342.46</v>
          </cell>
          <cell r="L222" t="str">
            <v>12-Dec-2024 23:30</v>
          </cell>
          <cell r="M222" t="str">
            <v>13-Dec-2024 02:00</v>
          </cell>
          <cell r="N222">
            <v>0</v>
          </cell>
          <cell r="O222" t="str">
            <v>Jignesh  Shah / SAP INDIA PRIVATE LIMITED</v>
          </cell>
          <cell r="Q222">
            <v>686</v>
          </cell>
          <cell r="R222">
            <v>0</v>
          </cell>
          <cell r="T222">
            <v>0</v>
          </cell>
          <cell r="U222">
            <v>0</v>
          </cell>
        </row>
        <row r="223">
          <cell r="C223" t="str">
            <v>DR/AHD/24-25/12008366</v>
          </cell>
          <cell r="D223" t="str">
            <v>ETIOS</v>
          </cell>
          <cell r="E223" t="str">
            <v>GJ01HT1998</v>
          </cell>
          <cell r="F223" t="str">
            <v>Dilip</v>
          </cell>
          <cell r="G223">
            <v>174327</v>
          </cell>
          <cell r="H223">
            <v>174371</v>
          </cell>
          <cell r="I223">
            <v>44</v>
          </cell>
          <cell r="J223">
            <v>32</v>
          </cell>
          <cell r="K223">
            <v>1161.3</v>
          </cell>
          <cell r="L223" t="str">
            <v>13-Dec-2024 06:00</v>
          </cell>
          <cell r="M223" t="str">
            <v>13-Dec-2024 08:30</v>
          </cell>
          <cell r="N223">
            <v>0</v>
          </cell>
          <cell r="O223" t="str">
            <v>Sheetal Kakkar / MCKINSEY &amp; COMPANY INDIA LLP</v>
          </cell>
          <cell r="Q223">
            <v>698</v>
          </cell>
          <cell r="R223">
            <v>0</v>
          </cell>
          <cell r="T223">
            <v>0</v>
          </cell>
          <cell r="U223">
            <v>0</v>
          </cell>
        </row>
        <row r="224">
          <cell r="C224" t="str">
            <v>DR/AHD/24-25/12008385</v>
          </cell>
          <cell r="D224" t="str">
            <v>ACCENT</v>
          </cell>
          <cell r="E224" t="str">
            <v>MH02ER1740</v>
          </cell>
          <cell r="F224" t="str">
            <v>Bahadur-7043287659</v>
          </cell>
          <cell r="G224">
            <v>105422</v>
          </cell>
          <cell r="H224">
            <v>105475</v>
          </cell>
          <cell r="I224">
            <v>53</v>
          </cell>
          <cell r="J224">
            <v>40</v>
          </cell>
          <cell r="K224">
            <v>1342.46</v>
          </cell>
          <cell r="L224" t="str">
            <v>13-Dec-2024 08:15</v>
          </cell>
          <cell r="M224" t="str">
            <v>13-Dec-2024 13:30</v>
          </cell>
          <cell r="N224">
            <v>0</v>
          </cell>
          <cell r="O224" t="str">
            <v>Sunmit Gadhavi / SAP INDIA PRIVATE LIMITED</v>
          </cell>
          <cell r="Q224">
            <v>1219</v>
          </cell>
          <cell r="R224">
            <v>0</v>
          </cell>
          <cell r="T224">
            <v>0</v>
          </cell>
          <cell r="U224">
            <v>0</v>
          </cell>
        </row>
        <row r="225">
          <cell r="C225" t="str">
            <v>DR/AHD/24-25/12008389</v>
          </cell>
          <cell r="D225" t="str">
            <v>AMAZE</v>
          </cell>
          <cell r="E225" t="str">
            <v>GJ01FT9171</v>
          </cell>
          <cell r="F225" t="str">
            <v>Piyush</v>
          </cell>
          <cell r="G225">
            <v>66682</v>
          </cell>
          <cell r="H225">
            <v>66746</v>
          </cell>
          <cell r="I225">
            <v>64</v>
          </cell>
          <cell r="J225">
            <v>55</v>
          </cell>
          <cell r="K225">
            <v>2129.36</v>
          </cell>
          <cell r="L225" t="str">
            <v>13-Dec-2024 09:00</v>
          </cell>
          <cell r="M225" t="str">
            <v>13-Dec-2024 17:00</v>
          </cell>
          <cell r="N225">
            <v>0</v>
          </cell>
          <cell r="O225" t="str">
            <v>Harsh Munshi / SAP INDIA PRIVATE LIMITED</v>
          </cell>
          <cell r="Q225">
            <v>0</v>
          </cell>
          <cell r="R225">
            <v>0</v>
          </cell>
          <cell r="T225">
            <v>1703</v>
          </cell>
          <cell r="U225">
            <v>0</v>
          </cell>
        </row>
        <row r="226">
          <cell r="C226" t="str">
            <v>DR/AHD/24-25/12008388</v>
          </cell>
          <cell r="D226" t="str">
            <v>AMAZE</v>
          </cell>
          <cell r="E226" t="str">
            <v>GJ01HT9006</v>
          </cell>
          <cell r="F226" t="str">
            <v>Alpesh</v>
          </cell>
          <cell r="G226">
            <v>86448</v>
          </cell>
          <cell r="H226">
            <v>86550</v>
          </cell>
          <cell r="I226">
            <v>102</v>
          </cell>
          <cell r="J226">
            <v>80</v>
          </cell>
          <cell r="K226">
            <v>2129.36</v>
          </cell>
          <cell r="L226" t="str">
            <v>13-Dec-2024 10:00</v>
          </cell>
          <cell r="M226" t="str">
            <v>13-Dec-2024 17:00</v>
          </cell>
          <cell r="N226">
            <v>0</v>
          </cell>
          <cell r="O226" t="str">
            <v>Venkatesh V / SAP INDIA PRIVATE LIMITED</v>
          </cell>
          <cell r="Q226">
            <v>0</v>
          </cell>
          <cell r="R226">
            <v>0</v>
          </cell>
          <cell r="T226">
            <v>1703</v>
          </cell>
          <cell r="U226">
            <v>0</v>
          </cell>
        </row>
        <row r="227">
          <cell r="C227" t="str">
            <v>DR/AHD/24-25/12008360</v>
          </cell>
          <cell r="D227" t="str">
            <v>CITY</v>
          </cell>
          <cell r="E227" t="str">
            <v>GJ01HT1998</v>
          </cell>
          <cell r="F227" t="str">
            <v>Dilip</v>
          </cell>
          <cell r="G227">
            <v>174371</v>
          </cell>
          <cell r="H227">
            <v>174425</v>
          </cell>
          <cell r="I227">
            <v>54</v>
          </cell>
          <cell r="J227">
            <v>54</v>
          </cell>
          <cell r="K227">
            <v>850</v>
          </cell>
          <cell r="L227" t="str">
            <v>13-Dec-2024 16:15</v>
          </cell>
          <cell r="M227" t="str">
            <v>13-Dec-2024 18:00</v>
          </cell>
          <cell r="N227">
            <v>0</v>
          </cell>
          <cell r="O227" t="str">
            <v>Prof. Sachin Jayaswal / INDIAN INSTITUTE OF MANAG EMENT AHMEDABAD</v>
          </cell>
          <cell r="Q227">
            <v>0</v>
          </cell>
          <cell r="R227">
            <v>0</v>
          </cell>
          <cell r="T227">
            <v>0</v>
          </cell>
          <cell r="U227">
            <v>0</v>
          </cell>
        </row>
        <row r="228">
          <cell r="C228" t="str">
            <v>DR/AHD/24-25/12008390</v>
          </cell>
          <cell r="D228" t="str">
            <v>T Crysta</v>
          </cell>
          <cell r="E228" t="str">
            <v>MH02ER1740</v>
          </cell>
          <cell r="F228" t="str">
            <v>Bahadur-7043287659</v>
          </cell>
          <cell r="G228">
            <v>105475</v>
          </cell>
          <cell r="H228">
            <v>105770</v>
          </cell>
          <cell r="I228">
            <v>295</v>
          </cell>
          <cell r="J228">
            <v>295</v>
          </cell>
          <cell r="K228">
            <v>7623.5</v>
          </cell>
          <cell r="L228" t="str">
            <v>13-Dec-2024 16:30</v>
          </cell>
          <cell r="M228" t="str">
            <v>13-Dec-2024 23:15</v>
          </cell>
          <cell r="N228">
            <v>305</v>
          </cell>
          <cell r="O228" t="str">
            <v>Viraj Shah-MUMK / MCKINSEY &amp; COMPANY INDIA LLP</v>
          </cell>
          <cell r="Q228">
            <v>4035</v>
          </cell>
          <cell r="R228">
            <v>100</v>
          </cell>
          <cell r="T228">
            <v>0</v>
          </cell>
          <cell r="U228">
            <v>0</v>
          </cell>
        </row>
        <row r="229">
          <cell r="C229" t="str">
            <v>DR/AHD/24-25/12008356</v>
          </cell>
          <cell r="D229" t="str">
            <v>CITY</v>
          </cell>
          <cell r="E229" t="str">
            <v>GJ01HT1998</v>
          </cell>
          <cell r="F229" t="str">
            <v>Dilip</v>
          </cell>
          <cell r="G229">
            <v>174425</v>
          </cell>
          <cell r="H229">
            <v>174450</v>
          </cell>
          <cell r="I229">
            <v>25</v>
          </cell>
          <cell r="J229">
            <v>25</v>
          </cell>
          <cell r="K229">
            <v>850</v>
          </cell>
          <cell r="L229" t="str">
            <v>13-Dec-2024 18:30</v>
          </cell>
          <cell r="M229" t="str">
            <v>13-Dec-2024 21:20</v>
          </cell>
          <cell r="N229">
            <v>200</v>
          </cell>
          <cell r="O229" t="str">
            <v>Ms. Aroma Rose Palakkal / INDIAN INSTITUTE OF MANAG EMENT AHMEDABAD</v>
          </cell>
          <cell r="Q229">
            <v>0</v>
          </cell>
          <cell r="R229">
            <v>0</v>
          </cell>
          <cell r="T229">
            <v>0</v>
          </cell>
          <cell r="U229">
            <v>0</v>
          </cell>
        </row>
        <row r="230">
          <cell r="C230" t="str">
            <v>DR/SUR/24-25/69000565</v>
          </cell>
          <cell r="D230" t="str">
            <v>T Crysta</v>
          </cell>
          <cell r="E230" t="str">
            <v>GJ18AZ3483</v>
          </cell>
          <cell r="F230" t="str">
            <v>Pappu-7202020158</v>
          </cell>
          <cell r="G230">
            <v>157841</v>
          </cell>
          <cell r="H230">
            <v>157886</v>
          </cell>
          <cell r="I230">
            <v>45</v>
          </cell>
          <cell r="J230">
            <v>25</v>
          </cell>
          <cell r="K230">
            <v>1753.8</v>
          </cell>
          <cell r="L230" t="str">
            <v>13-Dec-2024 23:45</v>
          </cell>
          <cell r="M230" t="str">
            <v>14-Dec-2024 01:40</v>
          </cell>
          <cell r="N230">
            <v>0</v>
          </cell>
          <cell r="O230" t="str">
            <v>Kushaal Desai / MCKINSEY &amp; COMPANY INDIA LLP</v>
          </cell>
          <cell r="Q230">
            <v>0</v>
          </cell>
          <cell r="R230">
            <v>0</v>
          </cell>
          <cell r="T230">
            <v>1403</v>
          </cell>
          <cell r="U230">
            <v>0</v>
          </cell>
        </row>
        <row r="231">
          <cell r="C231" t="str">
            <v>DR/AHD/24-25/12008411</v>
          </cell>
          <cell r="D231" t="str">
            <v>ETIOS</v>
          </cell>
          <cell r="E231" t="str">
            <v>GJ01HT7527</v>
          </cell>
          <cell r="F231" t="str">
            <v>Jagdish Thakar</v>
          </cell>
          <cell r="G231">
            <v>185885</v>
          </cell>
          <cell r="H231">
            <v>185935</v>
          </cell>
          <cell r="I231">
            <v>50</v>
          </cell>
          <cell r="J231">
            <v>23</v>
          </cell>
          <cell r="K231">
            <v>1161.3</v>
          </cell>
          <cell r="L231" t="str">
            <v>14-Dec-2024 04:00</v>
          </cell>
          <cell r="M231" t="str">
            <v>14-Dec-2024 06:15</v>
          </cell>
          <cell r="N231">
            <v>0</v>
          </cell>
          <cell r="O231" t="str">
            <v>Meghna Tandon / MCKINSEY &amp; COMPANY INDIA LLP</v>
          </cell>
          <cell r="Q231">
            <v>770</v>
          </cell>
          <cell r="R231">
            <v>0</v>
          </cell>
          <cell r="T231">
            <v>0</v>
          </cell>
          <cell r="U231">
            <v>0</v>
          </cell>
        </row>
        <row r="232">
          <cell r="C232" t="str">
            <v>DR/AHD/24-25/12008403</v>
          </cell>
          <cell r="D232" t="str">
            <v>CITY</v>
          </cell>
          <cell r="E232" t="str">
            <v>GJ01HT7675</v>
          </cell>
          <cell r="F232" t="str">
            <v>Jayendra Thakar</v>
          </cell>
          <cell r="G232">
            <v>186671</v>
          </cell>
          <cell r="H232">
            <v>186753</v>
          </cell>
          <cell r="I232">
            <v>82</v>
          </cell>
          <cell r="J232">
            <v>82</v>
          </cell>
          <cell r="K232">
            <v>2578</v>
          </cell>
          <cell r="L232" t="str">
            <v>14-Dec-2024 06:00</v>
          </cell>
          <cell r="M232" t="str">
            <v>14-Dec-2024 15:30</v>
          </cell>
          <cell r="N232">
            <v>0</v>
          </cell>
          <cell r="O232" t="str">
            <v>Prof. Rajendra Patel / INDIAN INSTITUTE OF MANAG EMENT AHMEDABAD</v>
          </cell>
          <cell r="Q232">
            <v>0</v>
          </cell>
          <cell r="R232">
            <v>0</v>
          </cell>
          <cell r="T232">
            <v>0</v>
          </cell>
          <cell r="U232">
            <v>0</v>
          </cell>
        </row>
        <row r="233">
          <cell r="C233" t="str">
            <v>DR/SUR/24-25/69000564</v>
          </cell>
          <cell r="D233" t="str">
            <v>ETIOS</v>
          </cell>
          <cell r="E233" t="str">
            <v>GJ18BV1088</v>
          </cell>
          <cell r="F233" t="str">
            <v>Sufiyan</v>
          </cell>
          <cell r="G233">
            <v>237818</v>
          </cell>
          <cell r="H233">
            <v>237919</v>
          </cell>
          <cell r="I233">
            <v>101</v>
          </cell>
          <cell r="J233">
            <v>81</v>
          </cell>
          <cell r="K233">
            <v>1809.1</v>
          </cell>
          <cell r="L233" t="str">
            <v>14-Dec-2024 11:00</v>
          </cell>
          <cell r="M233" t="str">
            <v>14-Dec-2024 14:30</v>
          </cell>
          <cell r="N233">
            <v>0</v>
          </cell>
          <cell r="O233" t="str">
            <v>Haridas koladiya / MCKINSEY &amp; COMPANY INDIA LLP</v>
          </cell>
          <cell r="Q233">
            <v>0</v>
          </cell>
          <cell r="R233">
            <v>0</v>
          </cell>
          <cell r="T233">
            <v>1447</v>
          </cell>
          <cell r="U233">
            <v>0</v>
          </cell>
        </row>
        <row r="234">
          <cell r="C234" t="str">
            <v>DR/AHD/24-25/12008402</v>
          </cell>
          <cell r="D234" t="str">
            <v>CITY</v>
          </cell>
          <cell r="E234" t="str">
            <v>GJ01HT8201</v>
          </cell>
          <cell r="F234" t="str">
            <v>Dilip Mali</v>
          </cell>
          <cell r="G234">
            <v>145502</v>
          </cell>
          <cell r="H234">
            <v>145536</v>
          </cell>
          <cell r="I234">
            <v>34</v>
          </cell>
          <cell r="J234">
            <v>34</v>
          </cell>
          <cell r="K234">
            <v>850</v>
          </cell>
          <cell r="L234" t="str">
            <v>14-Dec-2024 15:30</v>
          </cell>
          <cell r="M234" t="str">
            <v>14-Dec-2024 17:00</v>
          </cell>
          <cell r="N234">
            <v>0</v>
          </cell>
          <cell r="O234" t="str">
            <v>Mr. Prabir Bose / INDIAN INSTITUTE OF MANAG EMENT AHMEDABAD</v>
          </cell>
          <cell r="Q234">
            <v>0</v>
          </cell>
          <cell r="R234">
            <v>0</v>
          </cell>
          <cell r="T234">
            <v>0</v>
          </cell>
          <cell r="U234">
            <v>0</v>
          </cell>
        </row>
        <row r="235">
          <cell r="C235" t="str">
            <v>DR/AHD/24-25/12008401</v>
          </cell>
          <cell r="D235" t="str">
            <v>CITY</v>
          </cell>
          <cell r="E235" t="str">
            <v>GJ01HT8402</v>
          </cell>
          <cell r="F235" t="str">
            <v>Thakkar Bipin</v>
          </cell>
          <cell r="G235">
            <v>126355</v>
          </cell>
          <cell r="H235">
            <v>126406</v>
          </cell>
          <cell r="I235">
            <v>51</v>
          </cell>
          <cell r="J235">
            <v>51</v>
          </cell>
          <cell r="K235">
            <v>2400</v>
          </cell>
          <cell r="L235" t="str">
            <v>14-Dec-2024 15:15</v>
          </cell>
          <cell r="M235" t="str">
            <v>14-Dec-2024 22:30</v>
          </cell>
          <cell r="N235">
            <v>0</v>
          </cell>
          <cell r="O235" t="str">
            <v>Prof Kalro's / INDIAN INSTITUTE OF MANAG EMENT AHMEDABAD</v>
          </cell>
          <cell r="Q235">
            <v>0</v>
          </cell>
          <cell r="R235">
            <v>0</v>
          </cell>
          <cell r="T235">
            <v>0</v>
          </cell>
          <cell r="U235">
            <v>0</v>
          </cell>
        </row>
        <row r="236">
          <cell r="C236" t="str">
            <v>DR/AHD/24-25/12008400</v>
          </cell>
          <cell r="D236" t="str">
            <v>CITY</v>
          </cell>
          <cell r="E236" t="str">
            <v>GJ01HT7527</v>
          </cell>
          <cell r="F236" t="str">
            <v>Jagdish Thakar</v>
          </cell>
          <cell r="G236">
            <v>185935</v>
          </cell>
          <cell r="H236">
            <v>186004</v>
          </cell>
          <cell r="I236">
            <v>69</v>
          </cell>
          <cell r="J236">
            <v>69</v>
          </cell>
          <cell r="K236">
            <v>2400</v>
          </cell>
          <cell r="L236" t="str">
            <v>14-Dec-2024 15:45</v>
          </cell>
          <cell r="M236" t="str">
            <v>14-Dec-2024 23:30</v>
          </cell>
          <cell r="N236">
            <v>0</v>
          </cell>
          <cell r="O236" t="str">
            <v>Prof Sasi Misra / INDIAN INSTITUTE OF MANAG EMENT AHMEDABAD</v>
          </cell>
          <cell r="Q236">
            <v>0</v>
          </cell>
          <cell r="R236">
            <v>0</v>
          </cell>
          <cell r="T236">
            <v>0</v>
          </cell>
          <cell r="U236">
            <v>0</v>
          </cell>
        </row>
        <row r="237">
          <cell r="C237" t="str">
            <v>DR/AHD/24-25/12008399</v>
          </cell>
          <cell r="D237" t="str">
            <v>CITY</v>
          </cell>
          <cell r="E237" t="str">
            <v>GJ01HT8201</v>
          </cell>
          <cell r="F237" t="str">
            <v>Dilip Mali</v>
          </cell>
          <cell r="G237">
            <v>145536</v>
          </cell>
          <cell r="H237">
            <v>145567</v>
          </cell>
          <cell r="I237">
            <v>31</v>
          </cell>
          <cell r="J237">
            <v>31</v>
          </cell>
          <cell r="K237">
            <v>850</v>
          </cell>
          <cell r="L237" t="str">
            <v>14-Dec-2024 18:30</v>
          </cell>
          <cell r="M237" t="str">
            <v>14-Dec-2024 21:00</v>
          </cell>
          <cell r="N237">
            <v>100</v>
          </cell>
          <cell r="O237" t="str">
            <v>Prof. Chetan Soman / INDIAN INSTITUTE OF MANAG EMENT AHMEDABAD</v>
          </cell>
          <cell r="Q237">
            <v>0</v>
          </cell>
          <cell r="R237">
            <v>0</v>
          </cell>
          <cell r="T237">
            <v>0</v>
          </cell>
          <cell r="U237">
            <v>0</v>
          </cell>
        </row>
        <row r="238">
          <cell r="C238" t="str">
            <v>DR/AHD/24-25/12008397</v>
          </cell>
          <cell r="D238" t="str">
            <v>CITY</v>
          </cell>
          <cell r="E238" t="str">
            <v>GJ01HT8201</v>
          </cell>
          <cell r="F238" t="str">
            <v>Dilip Mali</v>
          </cell>
          <cell r="G238">
            <v>145567</v>
          </cell>
          <cell r="H238">
            <v>145598</v>
          </cell>
          <cell r="I238">
            <v>31</v>
          </cell>
          <cell r="J238">
            <v>31</v>
          </cell>
          <cell r="K238">
            <v>850</v>
          </cell>
          <cell r="L238" t="str">
            <v>14-Dec-2024 21:30</v>
          </cell>
          <cell r="M238" t="str">
            <v>14-Dec-2024 23:40</v>
          </cell>
          <cell r="N238">
            <v>100</v>
          </cell>
          <cell r="O238" t="str">
            <v>Prof. Karthik Sriram / INDIAN INSTITUTE OF MANAG EMENT AHMEDABAD</v>
          </cell>
          <cell r="Q238">
            <v>0</v>
          </cell>
          <cell r="R238">
            <v>0</v>
          </cell>
          <cell r="T238">
            <v>0</v>
          </cell>
          <cell r="U238">
            <v>0</v>
          </cell>
        </row>
        <row r="239">
          <cell r="C239" t="str">
            <v>DR/AHD/24-25/12008436</v>
          </cell>
          <cell r="D239" t="str">
            <v>ACCENT</v>
          </cell>
          <cell r="E239" t="str">
            <v>GJ18BV1248</v>
          </cell>
          <cell r="F239" t="str">
            <v>Sultan Singh</v>
          </cell>
          <cell r="G239">
            <v>218901</v>
          </cell>
          <cell r="H239">
            <v>218950</v>
          </cell>
          <cell r="I239">
            <v>49</v>
          </cell>
          <cell r="J239">
            <v>29</v>
          </cell>
          <cell r="K239">
            <v>1342.46</v>
          </cell>
          <cell r="L239" t="str">
            <v>14-Dec-2024 22:00</v>
          </cell>
          <cell r="M239" t="str">
            <v>15-Dec-2024 00:00</v>
          </cell>
          <cell r="N239">
            <v>100</v>
          </cell>
          <cell r="O239" t="str">
            <v>Sunmit Gadhavi / SAP INDIA PRIVATE LIMITED</v>
          </cell>
          <cell r="Q239">
            <v>0</v>
          </cell>
          <cell r="R239">
            <v>0</v>
          </cell>
          <cell r="T239">
            <v>1074</v>
          </cell>
          <cell r="U239">
            <v>100</v>
          </cell>
        </row>
        <row r="240">
          <cell r="C240" t="str">
            <v>DR/AHD/24-25/12008422</v>
          </cell>
          <cell r="D240" t="str">
            <v>CITY</v>
          </cell>
          <cell r="E240" t="str">
            <v>GJ01HT7675</v>
          </cell>
          <cell r="F240" t="str">
            <v>Jayendra Thakar</v>
          </cell>
          <cell r="G240">
            <v>186753</v>
          </cell>
          <cell r="H240">
            <v>186794</v>
          </cell>
          <cell r="I240">
            <v>41</v>
          </cell>
          <cell r="J240">
            <v>41</v>
          </cell>
          <cell r="K240">
            <v>850</v>
          </cell>
          <cell r="L240" t="str">
            <v>15-Dec-2024 04:00</v>
          </cell>
          <cell r="M240" t="str">
            <v>15-Dec-2024 06:15</v>
          </cell>
          <cell r="N240">
            <v>0</v>
          </cell>
          <cell r="O240" t="str">
            <v>Pritha Dev / INDIAN INSTITUTE OF MANAG EMENT AHMEDABAD</v>
          </cell>
          <cell r="Q240">
            <v>0</v>
          </cell>
          <cell r="R240">
            <v>0</v>
          </cell>
          <cell r="T240">
            <v>0</v>
          </cell>
          <cell r="U240">
            <v>0</v>
          </cell>
        </row>
        <row r="241">
          <cell r="C241" t="str">
            <v>DR/AHD/24-25/12008377</v>
          </cell>
          <cell r="D241" t="str">
            <v>INNOVA CRYSTA</v>
          </cell>
          <cell r="E241" t="str">
            <v>GJ01FT2151</v>
          </cell>
          <cell r="F241" t="str">
            <v>Vikram Singh</v>
          </cell>
          <cell r="G241">
            <v>116441</v>
          </cell>
          <cell r="H241">
            <v>117311</v>
          </cell>
          <cell r="I241">
            <v>870</v>
          </cell>
          <cell r="J241">
            <v>870</v>
          </cell>
          <cell r="K241">
            <v>15300</v>
          </cell>
          <cell r="L241" t="str">
            <v>15-Dec-2024 05:30</v>
          </cell>
          <cell r="M241" t="str">
            <v>17-Dec-2024 19:30</v>
          </cell>
          <cell r="N241">
            <v>1650</v>
          </cell>
          <cell r="O241" t="str">
            <v>Amit Garg / INDIAN INSTITUTE OF MANAG EMENT AHMEDABAD</v>
          </cell>
          <cell r="Q241">
            <v>0</v>
          </cell>
          <cell r="R241">
            <v>0</v>
          </cell>
          <cell r="T241">
            <v>0</v>
          </cell>
          <cell r="U241">
            <v>0</v>
          </cell>
        </row>
        <row r="242">
          <cell r="C242" t="str">
            <v>DR/AHD/24-25/12008420</v>
          </cell>
          <cell r="D242" t="str">
            <v>CITY</v>
          </cell>
          <cell r="E242" t="str">
            <v>GJ01HT8201</v>
          </cell>
          <cell r="F242" t="str">
            <v>Dilip Mali</v>
          </cell>
          <cell r="G242">
            <v>145598</v>
          </cell>
          <cell r="H242">
            <v>145643</v>
          </cell>
          <cell r="I242">
            <v>45</v>
          </cell>
          <cell r="J242">
            <v>45</v>
          </cell>
          <cell r="K242">
            <v>850</v>
          </cell>
          <cell r="L242" t="str">
            <v>15-Dec-2024 06:00</v>
          </cell>
          <cell r="M242" t="str">
            <v>15-Dec-2024 07:40</v>
          </cell>
          <cell r="N242">
            <v>0</v>
          </cell>
          <cell r="O242" t="str">
            <v>Joshy Jacob / INDIAN INSTITUTE OF MANAG EMENT AHMEDABAD</v>
          </cell>
          <cell r="Q242">
            <v>0</v>
          </cell>
          <cell r="R242">
            <v>0</v>
          </cell>
          <cell r="T242">
            <v>0</v>
          </cell>
          <cell r="U242">
            <v>0</v>
          </cell>
        </row>
        <row r="243">
          <cell r="C243" t="str">
            <v>DR/AHD/24-25/12008421</v>
          </cell>
          <cell r="D243" t="str">
            <v>CITY</v>
          </cell>
          <cell r="E243" t="str">
            <v>GJ01HT7527</v>
          </cell>
          <cell r="F243" t="str">
            <v>Jagdish Thakar</v>
          </cell>
          <cell r="G243">
            <v>186004</v>
          </cell>
          <cell r="H243">
            <v>186045</v>
          </cell>
          <cell r="I243">
            <v>41</v>
          </cell>
          <cell r="J243">
            <v>41</v>
          </cell>
          <cell r="K243">
            <v>850</v>
          </cell>
          <cell r="L243" t="str">
            <v>15-Dec-2024 05:45</v>
          </cell>
          <cell r="M243" t="str">
            <v>15-Dec-2024 08:00</v>
          </cell>
          <cell r="N243">
            <v>0</v>
          </cell>
          <cell r="O243" t="str">
            <v>Mr. Manan Khambholiya / INDIAN INSTITUTE OF MANAG EMENT AHMEDABAD</v>
          </cell>
          <cell r="Q243">
            <v>0</v>
          </cell>
          <cell r="R243">
            <v>0</v>
          </cell>
          <cell r="T243">
            <v>0</v>
          </cell>
          <cell r="U243">
            <v>0</v>
          </cell>
        </row>
        <row r="244">
          <cell r="C244" t="str">
            <v>DR/AHD/24-25/12008419</v>
          </cell>
          <cell r="D244" t="str">
            <v>INNOVA CRYSTA</v>
          </cell>
          <cell r="E244" t="str">
            <v>MH02ER1740</v>
          </cell>
          <cell r="F244" t="str">
            <v>Bahadur-7043287659</v>
          </cell>
          <cell r="G244">
            <v>105770</v>
          </cell>
          <cell r="H244">
            <v>105809</v>
          </cell>
          <cell r="I244">
            <v>39</v>
          </cell>
          <cell r="J244">
            <v>39</v>
          </cell>
          <cell r="K244">
            <v>1150</v>
          </cell>
          <cell r="L244" t="str">
            <v>15-Dec-2024 06:15</v>
          </cell>
          <cell r="M244" t="str">
            <v>15-Dec-2024 08:30</v>
          </cell>
          <cell r="N244">
            <v>0</v>
          </cell>
          <cell r="O244" t="str">
            <v>Sridhar Venugopal / INDIAN INSTITUTE OF MANAG EMENT AHMEDABAD</v>
          </cell>
          <cell r="Q244">
            <v>0</v>
          </cell>
          <cell r="R244">
            <v>0</v>
          </cell>
          <cell r="T244">
            <v>0</v>
          </cell>
          <cell r="U244">
            <v>0</v>
          </cell>
        </row>
        <row r="245">
          <cell r="C245" t="str">
            <v>DR/AHD/24-25/12008418</v>
          </cell>
          <cell r="D245" t="str">
            <v>INNOVA CRYSTA</v>
          </cell>
          <cell r="E245" t="str">
            <v>MH02ER0578</v>
          </cell>
          <cell r="F245" t="str">
            <v>Swaroop Singh</v>
          </cell>
          <cell r="G245">
            <v>111023</v>
          </cell>
          <cell r="H245">
            <v>111062</v>
          </cell>
          <cell r="I245">
            <v>39</v>
          </cell>
          <cell r="J245">
            <v>39</v>
          </cell>
          <cell r="K245">
            <v>1150</v>
          </cell>
          <cell r="L245" t="str">
            <v>15-Dec-2024 07:00</v>
          </cell>
          <cell r="M245" t="str">
            <v>15-Dec-2024 08:45</v>
          </cell>
          <cell r="N245">
            <v>0</v>
          </cell>
          <cell r="O245" t="str">
            <v>Biju Varkkey / INDIAN INSTITUTE OF MANAG EMENT AHMEDABAD</v>
          </cell>
          <cell r="Q245">
            <v>0</v>
          </cell>
          <cell r="R245">
            <v>0</v>
          </cell>
          <cell r="T245">
            <v>0</v>
          </cell>
          <cell r="U245">
            <v>0</v>
          </cell>
        </row>
        <row r="246">
          <cell r="C246" t="str">
            <v>DR/AHD/24-25/12008417</v>
          </cell>
          <cell r="D246" t="str">
            <v>CITY</v>
          </cell>
          <cell r="E246" t="str">
            <v>GJ01HT7675</v>
          </cell>
          <cell r="F246" t="str">
            <v>Jayendra Thakar</v>
          </cell>
          <cell r="G246">
            <v>186794</v>
          </cell>
          <cell r="H246">
            <v>186859</v>
          </cell>
          <cell r="I246">
            <v>65</v>
          </cell>
          <cell r="J246">
            <v>65</v>
          </cell>
          <cell r="K246">
            <v>1420</v>
          </cell>
          <cell r="L246" t="str">
            <v>15-Dec-2024 07:45</v>
          </cell>
          <cell r="M246" t="str">
            <v>15-Dec-2024 11:45</v>
          </cell>
          <cell r="N246">
            <v>0</v>
          </cell>
          <cell r="O246" t="str">
            <v>Ajay Pandey / INDIAN INSTITUTE OF MANAG EMENT AHMEDABAD</v>
          </cell>
          <cell r="Q246">
            <v>0</v>
          </cell>
          <cell r="R246">
            <v>0</v>
          </cell>
          <cell r="T246">
            <v>0</v>
          </cell>
          <cell r="U246">
            <v>0</v>
          </cell>
        </row>
        <row r="247">
          <cell r="C247" t="str">
            <v>DR/AHD/24-25/12008416</v>
          </cell>
          <cell r="D247" t="str">
            <v>CITY</v>
          </cell>
          <cell r="E247" t="str">
            <v>GJ01HT8201</v>
          </cell>
          <cell r="F247" t="str">
            <v>Dilip Mali</v>
          </cell>
          <cell r="G247">
            <v>145643</v>
          </cell>
          <cell r="H247">
            <v>145674</v>
          </cell>
          <cell r="I247">
            <v>31</v>
          </cell>
          <cell r="J247">
            <v>31</v>
          </cell>
          <cell r="K247">
            <v>850</v>
          </cell>
          <cell r="L247" t="str">
            <v>15-Dec-2024 13:30</v>
          </cell>
          <cell r="M247" t="str">
            <v>15-Dec-2024 15:00</v>
          </cell>
          <cell r="N247">
            <v>0</v>
          </cell>
          <cell r="O247" t="str">
            <v>Arun Sreekumar / INDIAN INSTITUTE OF MANAG EMENT AHMEDABAD</v>
          </cell>
          <cell r="Q247">
            <v>0</v>
          </cell>
          <cell r="R247">
            <v>0</v>
          </cell>
          <cell r="T247">
            <v>0</v>
          </cell>
          <cell r="U247">
            <v>0</v>
          </cell>
        </row>
        <row r="248">
          <cell r="C248" t="str">
            <v>DR/AHD/24-25/12008413</v>
          </cell>
          <cell r="D248" t="str">
            <v>CITY</v>
          </cell>
          <cell r="E248" t="str">
            <v>GJ01HT7675</v>
          </cell>
          <cell r="F248" t="str">
            <v>Jayendra Thakar</v>
          </cell>
          <cell r="G248">
            <v>186859</v>
          </cell>
          <cell r="H248">
            <v>186902</v>
          </cell>
          <cell r="I248">
            <v>43</v>
          </cell>
          <cell r="J248">
            <v>43</v>
          </cell>
          <cell r="K248">
            <v>850</v>
          </cell>
          <cell r="L248" t="str">
            <v>15-Dec-2024 13:00</v>
          </cell>
          <cell r="M248" t="str">
            <v>15-Dec-2024 16:00</v>
          </cell>
          <cell r="N248">
            <v>0</v>
          </cell>
          <cell r="O248" t="str">
            <v>Tarun Jain / INDIAN INSTITUTE OF MANAG EMENT AHMEDABAD</v>
          </cell>
          <cell r="Q248">
            <v>0</v>
          </cell>
          <cell r="R248">
            <v>0</v>
          </cell>
          <cell r="T248">
            <v>0</v>
          </cell>
          <cell r="U248">
            <v>0</v>
          </cell>
        </row>
        <row r="249">
          <cell r="C249" t="str">
            <v>DR/AHD/24-25/12008415</v>
          </cell>
          <cell r="D249" t="str">
            <v>CITY</v>
          </cell>
          <cell r="E249" t="str">
            <v>GJ01HT8201</v>
          </cell>
          <cell r="F249" t="str">
            <v>Dilip Mali</v>
          </cell>
          <cell r="G249">
            <v>145674</v>
          </cell>
          <cell r="H249">
            <v>145705</v>
          </cell>
          <cell r="I249">
            <v>31</v>
          </cell>
          <cell r="J249">
            <v>31</v>
          </cell>
          <cell r="K249">
            <v>850</v>
          </cell>
          <cell r="L249" t="str">
            <v>15-Dec-2024 15:00</v>
          </cell>
          <cell r="M249" t="str">
            <v>15-Dec-2024 17:50</v>
          </cell>
          <cell r="N249">
            <v>150</v>
          </cell>
          <cell r="O249" t="str">
            <v>Smita Premchander / INDIAN INSTITUTE OF MANAG EMENT AHMEDABAD</v>
          </cell>
          <cell r="Q249">
            <v>0</v>
          </cell>
          <cell r="R249">
            <v>0</v>
          </cell>
          <cell r="T249">
            <v>0</v>
          </cell>
          <cell r="U249">
            <v>0</v>
          </cell>
        </row>
        <row r="250">
          <cell r="C250" t="str">
            <v>DR/AHD/24-25/12008450</v>
          </cell>
          <cell r="D250" t="str">
            <v>ETIOS</v>
          </cell>
          <cell r="E250" t="str">
            <v>MH02FG2603</v>
          </cell>
          <cell r="F250" t="str">
            <v>Kripal Singh</v>
          </cell>
          <cell r="G250">
            <v>173193</v>
          </cell>
          <cell r="H250">
            <v>173243</v>
          </cell>
          <cell r="I250">
            <v>50</v>
          </cell>
          <cell r="J250">
            <v>31</v>
          </cell>
          <cell r="K250">
            <v>1161.3</v>
          </cell>
          <cell r="L250" t="str">
            <v>15-Dec-2024 22:00</v>
          </cell>
          <cell r="M250" t="str">
            <v>16-Dec-2024 01:30</v>
          </cell>
          <cell r="N250">
            <v>150</v>
          </cell>
          <cell r="O250" t="str">
            <v>Vishal Fiske / MCKINSEY &amp; COMPANY INDIA LLP</v>
          </cell>
          <cell r="Q250">
            <v>1030</v>
          </cell>
          <cell r="R250">
            <v>0</v>
          </cell>
          <cell r="T250">
            <v>0</v>
          </cell>
          <cell r="U250">
            <v>0</v>
          </cell>
        </row>
        <row r="251">
          <cell r="C251" t="str">
            <v>DR/AHD/24-25/12008429</v>
          </cell>
          <cell r="D251" t="str">
            <v>CITY</v>
          </cell>
          <cell r="E251" t="str">
            <v>GJ01HT8201</v>
          </cell>
          <cell r="F251" t="str">
            <v>Dilip Mali</v>
          </cell>
          <cell r="G251">
            <v>145705</v>
          </cell>
          <cell r="H251">
            <v>145752</v>
          </cell>
          <cell r="I251">
            <v>47</v>
          </cell>
          <cell r="J251">
            <v>47</v>
          </cell>
          <cell r="K251">
            <v>850</v>
          </cell>
          <cell r="L251" t="str">
            <v>15-Dec-2024 23:45</v>
          </cell>
          <cell r="M251" t="str">
            <v>16-Dec-2024 02:00</v>
          </cell>
          <cell r="N251">
            <v>150</v>
          </cell>
          <cell r="O251" t="str">
            <v>Prof. Sachin Jayaswal / INDIAN INSTITUTE OF MANAG EMENT AHMEDABAD</v>
          </cell>
          <cell r="Q251">
            <v>0</v>
          </cell>
          <cell r="R251">
            <v>0</v>
          </cell>
          <cell r="T251">
            <v>0</v>
          </cell>
          <cell r="U251">
            <v>0</v>
          </cell>
        </row>
        <row r="252">
          <cell r="C252" t="str">
            <v>DR/AHD/24-25/12008428</v>
          </cell>
          <cell r="D252" t="str">
            <v>CITY</v>
          </cell>
          <cell r="E252" t="str">
            <v>GJ01HT7675</v>
          </cell>
          <cell r="F252" t="str">
            <v>Bharat Thakar</v>
          </cell>
          <cell r="G252">
            <v>186902</v>
          </cell>
          <cell r="H252">
            <v>186943</v>
          </cell>
          <cell r="I252">
            <v>41</v>
          </cell>
          <cell r="J252">
            <v>41</v>
          </cell>
          <cell r="K252">
            <v>850</v>
          </cell>
          <cell r="L252" t="str">
            <v>16-Dec-2024 06:45</v>
          </cell>
          <cell r="M252" t="str">
            <v>16-Dec-2024 08:30</v>
          </cell>
          <cell r="N252">
            <v>0</v>
          </cell>
          <cell r="O252" t="str">
            <v>Prof. Suresh Bhagavatula / INDIAN INSTITUTE OF MANAG EMENT AHMEDABAD</v>
          </cell>
          <cell r="Q252">
            <v>0</v>
          </cell>
          <cell r="R252">
            <v>0</v>
          </cell>
          <cell r="T252">
            <v>0</v>
          </cell>
          <cell r="U252">
            <v>0</v>
          </cell>
        </row>
        <row r="253">
          <cell r="C253" t="str">
            <v>DR/AHD/24-25/12008438</v>
          </cell>
          <cell r="D253" t="str">
            <v>ETIOS</v>
          </cell>
          <cell r="E253" t="str">
            <v>GJ18BV1248</v>
          </cell>
          <cell r="F253" t="str">
            <v>Sultan Singh</v>
          </cell>
          <cell r="G253">
            <v>218998</v>
          </cell>
          <cell r="H253">
            <v>219061</v>
          </cell>
          <cell r="I253">
            <v>63</v>
          </cell>
          <cell r="J253">
            <v>49</v>
          </cell>
          <cell r="K253">
            <v>2488.5</v>
          </cell>
          <cell r="L253" t="str">
            <v>16-Dec-2024 07:20</v>
          </cell>
          <cell r="M253" t="str">
            <v>16-Dec-2024 21:50</v>
          </cell>
          <cell r="N253">
            <v>150</v>
          </cell>
          <cell r="O253" t="str">
            <v>Natasha Madan / MCKINSEY &amp; COMPANY INDIA LLP</v>
          </cell>
          <cell r="Q253">
            <v>0</v>
          </cell>
          <cell r="R253">
            <v>0</v>
          </cell>
          <cell r="T253">
            <v>1991</v>
          </cell>
          <cell r="U253">
            <v>150</v>
          </cell>
        </row>
        <row r="254">
          <cell r="C254" t="str">
            <v>DR/AHD/24-25/12008427</v>
          </cell>
          <cell r="D254" t="str">
            <v>CITY</v>
          </cell>
          <cell r="E254" t="str">
            <v>GJ01HT8201</v>
          </cell>
          <cell r="F254" t="str">
            <v>Dilip Mali</v>
          </cell>
          <cell r="G254">
            <v>145752</v>
          </cell>
          <cell r="H254">
            <v>145799</v>
          </cell>
          <cell r="I254">
            <v>47</v>
          </cell>
          <cell r="J254">
            <v>47</v>
          </cell>
          <cell r="K254">
            <v>850</v>
          </cell>
          <cell r="L254" t="str">
            <v>16-Dec-2024 08:00</v>
          </cell>
          <cell r="M254" t="str">
            <v>16-Dec-2024 09:30</v>
          </cell>
          <cell r="N254">
            <v>100</v>
          </cell>
          <cell r="O254" t="str">
            <v>Prof. Joshy Jacob / INDIAN INSTITUTE OF MANAG EMENT AHMEDABAD</v>
          </cell>
          <cell r="Q254">
            <v>0</v>
          </cell>
          <cell r="R254">
            <v>0</v>
          </cell>
          <cell r="T254">
            <v>0</v>
          </cell>
          <cell r="U254">
            <v>0</v>
          </cell>
        </row>
        <row r="255">
          <cell r="C255" t="str">
            <v>DR/AHD/24-25/12008441</v>
          </cell>
          <cell r="D255" t="str">
            <v>SWIFT DZIRE</v>
          </cell>
          <cell r="E255" t="str">
            <v>GJ18BV1038</v>
          </cell>
          <cell r="F255" t="str">
            <v>Badal Singh</v>
          </cell>
          <cell r="G255">
            <v>265052</v>
          </cell>
          <cell r="H255">
            <v>265597</v>
          </cell>
          <cell r="I255">
            <v>545</v>
          </cell>
          <cell r="J255">
            <v>545</v>
          </cell>
          <cell r="K255">
            <v>14025</v>
          </cell>
          <cell r="L255" t="str">
            <v>16-Dec-2024 07:00</v>
          </cell>
          <cell r="M255" t="str">
            <v>16-Dec-2024 19:50</v>
          </cell>
          <cell r="N255">
            <v>125</v>
          </cell>
          <cell r="O255" t="str">
            <v>Mr Sarvagya Tiwari / TATA POWER RENEWABLE ENERGY LIMITED</v>
          </cell>
          <cell r="Q255">
            <v>0</v>
          </cell>
          <cell r="R255">
            <v>0</v>
          </cell>
          <cell r="T255">
            <v>11220</v>
          </cell>
          <cell r="U255">
            <v>125</v>
          </cell>
        </row>
        <row r="256">
          <cell r="C256" t="str">
            <v>DR/AHD/24-25/12008451</v>
          </cell>
          <cell r="D256" t="str">
            <v>ETIOS</v>
          </cell>
          <cell r="E256" t="str">
            <v>GJ01HT1998</v>
          </cell>
          <cell r="F256" t="str">
            <v>Jigar</v>
          </cell>
          <cell r="G256">
            <v>174471</v>
          </cell>
          <cell r="H256">
            <v>174517</v>
          </cell>
          <cell r="I256">
            <v>46</v>
          </cell>
          <cell r="J256">
            <v>26</v>
          </cell>
          <cell r="K256">
            <v>1279.8</v>
          </cell>
          <cell r="L256" t="str">
            <v>16-Dec-2024 08:00</v>
          </cell>
          <cell r="M256" t="str">
            <v>16-Dec-2024 13:50</v>
          </cell>
          <cell r="N256">
            <v>0</v>
          </cell>
          <cell r="O256" t="str">
            <v>Meghna Tandon / MCKINSEY &amp; COMPANY INDIA LLP</v>
          </cell>
          <cell r="Q256">
            <v>905.33</v>
          </cell>
          <cell r="R256">
            <v>0</v>
          </cell>
          <cell r="T256">
            <v>0</v>
          </cell>
          <cell r="U256">
            <v>0</v>
          </cell>
        </row>
        <row r="257">
          <cell r="C257" t="str">
            <v>DR/AHD/24-25/12008426</v>
          </cell>
          <cell r="D257" t="str">
            <v>CITY</v>
          </cell>
          <cell r="E257" t="str">
            <v>GJ01HT7675</v>
          </cell>
          <cell r="F257" t="str">
            <v>Bharat Thakar</v>
          </cell>
          <cell r="G257">
            <v>186943</v>
          </cell>
          <cell r="H257">
            <v>187008</v>
          </cell>
          <cell r="I257">
            <v>65</v>
          </cell>
          <cell r="J257">
            <v>65</v>
          </cell>
          <cell r="K257">
            <v>850</v>
          </cell>
          <cell r="L257" t="str">
            <v>16-Dec-2024 08:30</v>
          </cell>
          <cell r="M257" t="str">
            <v>16-Dec-2024 10:30</v>
          </cell>
          <cell r="N257">
            <v>100</v>
          </cell>
          <cell r="O257" t="str">
            <v>Prof. Ajay Pandey / INDIAN INSTITUTE OF MANAG EMENT AHMEDABAD</v>
          </cell>
          <cell r="Q257">
            <v>0</v>
          </cell>
          <cell r="R257">
            <v>0</v>
          </cell>
          <cell r="T257">
            <v>0</v>
          </cell>
          <cell r="U257">
            <v>0</v>
          </cell>
        </row>
        <row r="258">
          <cell r="C258" t="str">
            <v>DR/AHD/24-25/12008443</v>
          </cell>
          <cell r="D258" t="str">
            <v>ACCENT</v>
          </cell>
          <cell r="E258" t="str">
            <v>GJ01HT9135</v>
          </cell>
          <cell r="F258" t="str">
            <v>MANOHAR</v>
          </cell>
          <cell r="G258">
            <v>64670</v>
          </cell>
          <cell r="H258">
            <v>64790</v>
          </cell>
          <cell r="I258">
            <v>120</v>
          </cell>
          <cell r="J258">
            <v>100</v>
          </cell>
          <cell r="K258">
            <v>2975.6</v>
          </cell>
          <cell r="L258" t="str">
            <v>16-Dec-2024 08:30</v>
          </cell>
          <cell r="M258" t="str">
            <v>16-Dec-2024 21:30</v>
          </cell>
          <cell r="N258">
            <v>0</v>
          </cell>
          <cell r="O258" t="str">
            <v>Manish Murjani / SAP INDIA PRIVATE LIMITED</v>
          </cell>
          <cell r="Q258">
            <v>0</v>
          </cell>
          <cell r="R258">
            <v>0</v>
          </cell>
          <cell r="T258">
            <v>2380</v>
          </cell>
          <cell r="U258">
            <v>0</v>
          </cell>
        </row>
        <row r="259">
          <cell r="C259" t="str">
            <v>DR/AHD/24-25/12008465</v>
          </cell>
          <cell r="D259" t="str">
            <v>ETIOS</v>
          </cell>
          <cell r="E259" t="str">
            <v>GJ18BT8422</v>
          </cell>
          <cell r="F259" t="str">
            <v>Kuldeep Singh</v>
          </cell>
          <cell r="G259">
            <v>226830</v>
          </cell>
          <cell r="H259">
            <v>226889</v>
          </cell>
          <cell r="I259">
            <v>59</v>
          </cell>
          <cell r="J259">
            <v>49</v>
          </cell>
          <cell r="K259">
            <v>2389.08</v>
          </cell>
          <cell r="L259" t="str">
            <v>16-Dec-2024 08:30</v>
          </cell>
          <cell r="M259" t="str">
            <v>16-Dec-2024 19:45</v>
          </cell>
          <cell r="N259">
            <v>0</v>
          </cell>
          <cell r="O259" t="str">
            <v>Harsh Munshi / SAP INDIA PRIVATE LIMITED</v>
          </cell>
          <cell r="Q259">
            <v>0</v>
          </cell>
          <cell r="R259">
            <v>0</v>
          </cell>
          <cell r="T259">
            <v>1911</v>
          </cell>
          <cell r="U259">
            <v>0</v>
          </cell>
        </row>
        <row r="260">
          <cell r="C260" t="str">
            <v>DR/AHD/24-25/12008455</v>
          </cell>
          <cell r="D260" t="str">
            <v>T Crysta</v>
          </cell>
          <cell r="E260" t="str">
            <v>MH02ER1740</v>
          </cell>
          <cell r="F260" t="str">
            <v>Bahadur-7043287659</v>
          </cell>
          <cell r="G260">
            <v>105809</v>
          </cell>
          <cell r="H260">
            <v>105900</v>
          </cell>
          <cell r="I260">
            <v>91</v>
          </cell>
          <cell r="J260">
            <v>78</v>
          </cell>
          <cell r="K260">
            <v>3397</v>
          </cell>
          <cell r="L260" t="str">
            <v>16-Dec-2024 08:30</v>
          </cell>
          <cell r="M260" t="str">
            <v>16-Dec-2024 19:30</v>
          </cell>
          <cell r="N260">
            <v>200</v>
          </cell>
          <cell r="O260" t="str">
            <v>Ankur Bhajanka / MCKINSEY &amp; COMPANY INDIA LLP</v>
          </cell>
          <cell r="Q260">
            <v>2253</v>
          </cell>
          <cell r="R260">
            <v>200</v>
          </cell>
          <cell r="T260">
            <v>0</v>
          </cell>
          <cell r="U260">
            <v>0</v>
          </cell>
        </row>
        <row r="261">
          <cell r="C261" t="str">
            <v>DR/AHD/24-25/12008425</v>
          </cell>
          <cell r="D261" t="str">
            <v>CITY</v>
          </cell>
          <cell r="E261" t="str">
            <v>GJ01HT7675</v>
          </cell>
          <cell r="F261" t="str">
            <v>Bharat Thakar</v>
          </cell>
          <cell r="G261">
            <v>187008</v>
          </cell>
          <cell r="H261">
            <v>187050</v>
          </cell>
          <cell r="I261">
            <v>42</v>
          </cell>
          <cell r="J261">
            <v>42</v>
          </cell>
          <cell r="K261">
            <v>850</v>
          </cell>
          <cell r="L261" t="str">
            <v>16-Dec-2024 12:45</v>
          </cell>
          <cell r="M261" t="str">
            <v>16-Dec-2024 13:30</v>
          </cell>
          <cell r="N261">
            <v>100</v>
          </cell>
          <cell r="O261" t="str">
            <v>Mr. Manan Khambholiya / INDIAN INSTITUTE OF MANAG EMENT AHMEDABAD</v>
          </cell>
          <cell r="Q261">
            <v>0</v>
          </cell>
          <cell r="R261">
            <v>0</v>
          </cell>
          <cell r="T261">
            <v>0</v>
          </cell>
          <cell r="U261">
            <v>0</v>
          </cell>
        </row>
        <row r="262">
          <cell r="C262" t="str">
            <v>DR/AHD/24-25/12008431</v>
          </cell>
          <cell r="D262" t="str">
            <v>CITY</v>
          </cell>
          <cell r="E262" t="str">
            <v>GJ01HT8201</v>
          </cell>
          <cell r="F262" t="str">
            <v>Dilip Mali</v>
          </cell>
          <cell r="G262">
            <v>145799</v>
          </cell>
          <cell r="H262">
            <v>145846</v>
          </cell>
          <cell r="I262">
            <v>47</v>
          </cell>
          <cell r="J262">
            <v>47</v>
          </cell>
          <cell r="K262">
            <v>850</v>
          </cell>
          <cell r="L262" t="str">
            <v>16-Dec-2024 15:00</v>
          </cell>
          <cell r="M262" t="str">
            <v>16-Dec-2024 17:00</v>
          </cell>
          <cell r="N262">
            <v>150</v>
          </cell>
          <cell r="O262" t="str">
            <v>Prof. Sanjeev Sharma / INDIAN INSTITUTE OF MANAG EMENT AHMEDABAD</v>
          </cell>
          <cell r="Q262">
            <v>0</v>
          </cell>
          <cell r="R262">
            <v>0</v>
          </cell>
          <cell r="T262">
            <v>0</v>
          </cell>
          <cell r="U262">
            <v>0</v>
          </cell>
        </row>
        <row r="263">
          <cell r="C263" t="str">
            <v>DR/AHD/24-25/12008482</v>
          </cell>
          <cell r="D263" t="str">
            <v>ETIOS</v>
          </cell>
          <cell r="E263" t="str">
            <v>GJ01HT1505</v>
          </cell>
          <cell r="F263" t="str">
            <v>Praveenbhai</v>
          </cell>
          <cell r="G263">
            <v>172821</v>
          </cell>
          <cell r="H263">
            <v>172880</v>
          </cell>
          <cell r="I263">
            <v>59</v>
          </cell>
          <cell r="J263">
            <v>40</v>
          </cell>
          <cell r="K263">
            <v>1161.3</v>
          </cell>
          <cell r="L263" t="str">
            <v>16-Dec-2024 16:00</v>
          </cell>
          <cell r="M263" t="str">
            <v>16-Dec-2024 20:00</v>
          </cell>
          <cell r="N263">
            <v>0</v>
          </cell>
          <cell r="O263" t="str">
            <v>Vishal Fiske / MCKINSEY &amp; COMPANY INDIA LLP</v>
          </cell>
          <cell r="Q263">
            <v>878</v>
          </cell>
          <cell r="R263">
            <v>0</v>
          </cell>
          <cell r="T263">
            <v>0</v>
          </cell>
          <cell r="U263">
            <v>0</v>
          </cell>
        </row>
        <row r="264">
          <cell r="C264" t="str">
            <v>DR/AHD/24-25/12008430</v>
          </cell>
          <cell r="D264" t="str">
            <v>CITY</v>
          </cell>
          <cell r="E264" t="str">
            <v>GJ01HT7675</v>
          </cell>
          <cell r="F264" t="str">
            <v>Bharat Thakar</v>
          </cell>
          <cell r="G264">
            <v>187050</v>
          </cell>
          <cell r="H264">
            <v>187100</v>
          </cell>
          <cell r="I264">
            <v>50</v>
          </cell>
          <cell r="J264">
            <v>50</v>
          </cell>
          <cell r="K264">
            <v>850</v>
          </cell>
          <cell r="L264" t="str">
            <v>16-Dec-2024 19:45</v>
          </cell>
          <cell r="M264" t="str">
            <v>16-Dec-2024 21:45</v>
          </cell>
          <cell r="N264">
            <v>200</v>
          </cell>
          <cell r="O264" t="str">
            <v>Mr. Sridhar Sethuram Iyer / INDIAN INSTITUTE OF MANAG EMENT AHMEDABAD</v>
          </cell>
          <cell r="Q264">
            <v>0</v>
          </cell>
          <cell r="R264">
            <v>0</v>
          </cell>
          <cell r="T264">
            <v>0</v>
          </cell>
          <cell r="U264">
            <v>0</v>
          </cell>
        </row>
        <row r="265">
          <cell r="C265" t="str">
            <v>DR/AHD/24-25/12008432</v>
          </cell>
          <cell r="D265" t="str">
            <v>CITY</v>
          </cell>
          <cell r="E265" t="str">
            <v>GJ01HT8201</v>
          </cell>
          <cell r="F265" t="str">
            <v>Dilip Mali</v>
          </cell>
          <cell r="G265">
            <v>145846</v>
          </cell>
          <cell r="H265">
            <v>145889</v>
          </cell>
          <cell r="I265">
            <v>43</v>
          </cell>
          <cell r="J265">
            <v>43</v>
          </cell>
          <cell r="K265">
            <v>850</v>
          </cell>
          <cell r="L265" t="str">
            <v>16-Dec-2024 22:00</v>
          </cell>
          <cell r="M265" t="str">
            <v>16-Dec-2024 23:30</v>
          </cell>
          <cell r="N265">
            <v>100</v>
          </cell>
          <cell r="O265" t="str">
            <v>Mr. Harish Chopra / INDIAN INSTITUTE OF MANAG EMENT AHMEDABAD</v>
          </cell>
          <cell r="Q265">
            <v>0</v>
          </cell>
          <cell r="R265">
            <v>0</v>
          </cell>
          <cell r="T265">
            <v>0</v>
          </cell>
          <cell r="U265">
            <v>0</v>
          </cell>
        </row>
        <row r="266">
          <cell r="C266" t="str">
            <v>DR/AHD/24-25/12008464</v>
          </cell>
          <cell r="D266" t="str">
            <v>ETIOS</v>
          </cell>
          <cell r="E266" t="str">
            <v>GJ01HT7527</v>
          </cell>
          <cell r="F266" t="str">
            <v>Jagdish Thakar</v>
          </cell>
          <cell r="G266">
            <v>173303</v>
          </cell>
          <cell r="H266">
            <v>173355</v>
          </cell>
          <cell r="I266">
            <v>52</v>
          </cell>
          <cell r="J266">
            <v>40</v>
          </cell>
          <cell r="K266">
            <v>1161.3</v>
          </cell>
          <cell r="L266" t="str">
            <v>16-Dec-2024 21:30</v>
          </cell>
          <cell r="M266" t="str">
            <v>17-Dec-2024 01:00</v>
          </cell>
          <cell r="N266">
            <v>150</v>
          </cell>
          <cell r="O266" t="str">
            <v>Pramathesh Karkhanis / MCKINSEY &amp; COMPANY INDIA LLP</v>
          </cell>
          <cell r="Q266">
            <v>1056</v>
          </cell>
          <cell r="R266">
            <v>0</v>
          </cell>
          <cell r="T266">
            <v>0</v>
          </cell>
          <cell r="U266">
            <v>0</v>
          </cell>
        </row>
        <row r="267">
          <cell r="C267" t="str">
            <v>DR/AHD/24-25/12008447</v>
          </cell>
          <cell r="D267" t="str">
            <v>CITY</v>
          </cell>
          <cell r="E267" t="str">
            <v>GJ01HT8201</v>
          </cell>
          <cell r="F267" t="str">
            <v>Dilip Mali</v>
          </cell>
          <cell r="G267">
            <v>145881</v>
          </cell>
          <cell r="H267">
            <v>145941</v>
          </cell>
          <cell r="I267">
            <v>60</v>
          </cell>
          <cell r="J267">
            <v>60</v>
          </cell>
          <cell r="K267">
            <v>850</v>
          </cell>
          <cell r="L267" t="str">
            <v>17-Dec-2024 00:30</v>
          </cell>
          <cell r="M267" t="str">
            <v>17-Dec-2024 02:20</v>
          </cell>
          <cell r="N267">
            <v>150</v>
          </cell>
          <cell r="O267" t="str">
            <v>Pritha Dev / INDIAN INSTITUTE OF MANAG EMENT AHMEDABAD</v>
          </cell>
          <cell r="Q267">
            <v>0</v>
          </cell>
          <cell r="R267">
            <v>0</v>
          </cell>
          <cell r="T267">
            <v>0</v>
          </cell>
          <cell r="U267">
            <v>0</v>
          </cell>
        </row>
        <row r="268">
          <cell r="C268" t="str">
            <v>DR/SUR/24-25/69000570</v>
          </cell>
          <cell r="D268" t="str">
            <v>ETIOS</v>
          </cell>
          <cell r="E268" t="str">
            <v>GJ18BV1088</v>
          </cell>
          <cell r="F268" t="str">
            <v>Sufiyan</v>
          </cell>
          <cell r="G268">
            <v>237970</v>
          </cell>
          <cell r="H268">
            <v>238016</v>
          </cell>
          <cell r="I268">
            <v>46</v>
          </cell>
          <cell r="J268">
            <v>36</v>
          </cell>
          <cell r="K268">
            <v>1161.3</v>
          </cell>
          <cell r="L268" t="str">
            <v>17-Dec-2024 07:15</v>
          </cell>
          <cell r="M268" t="str">
            <v>17-Dec-2024 08:30</v>
          </cell>
          <cell r="N268">
            <v>0</v>
          </cell>
          <cell r="O268" t="str">
            <v>Kriteesha Janveja / MCKINSEY &amp; COMPANY INDIA LLP</v>
          </cell>
          <cell r="Q268">
            <v>0</v>
          </cell>
          <cell r="R268">
            <v>0</v>
          </cell>
          <cell r="T268">
            <v>929</v>
          </cell>
          <cell r="U268">
            <v>0</v>
          </cell>
        </row>
        <row r="269">
          <cell r="C269" t="str">
            <v>DR/AHD/24-25/12008501</v>
          </cell>
          <cell r="D269" t="str">
            <v>ETIOS</v>
          </cell>
          <cell r="E269" t="str">
            <v>MH02FG2603</v>
          </cell>
          <cell r="F269" t="str">
            <v>Kripal Singh</v>
          </cell>
          <cell r="G269">
            <v>173355</v>
          </cell>
          <cell r="H269">
            <v>173490</v>
          </cell>
          <cell r="I269">
            <v>135</v>
          </cell>
          <cell r="J269">
            <v>110</v>
          </cell>
          <cell r="K269">
            <v>2267.3000000000002</v>
          </cell>
          <cell r="L269" t="str">
            <v>17-Dec-2024 07:00</v>
          </cell>
          <cell r="M269" t="str">
            <v>17-Dec-2024 12:30</v>
          </cell>
          <cell r="N269">
            <v>0</v>
          </cell>
          <cell r="O269" t="str">
            <v>Vishal Fiske / MCKINSEY &amp; COMPANY INDIA LLP</v>
          </cell>
          <cell r="Q269">
            <v>1200</v>
          </cell>
          <cell r="R269">
            <v>0</v>
          </cell>
          <cell r="T269">
            <v>0</v>
          </cell>
          <cell r="U269">
            <v>0</v>
          </cell>
        </row>
        <row r="270">
          <cell r="C270" t="str">
            <v>DR/AHD/24-25/12008478</v>
          </cell>
          <cell r="D270" t="str">
            <v>ETIOS</v>
          </cell>
          <cell r="E270" t="str">
            <v>GJ18BV1248</v>
          </cell>
          <cell r="F270" t="str">
            <v>Sultan Singh</v>
          </cell>
          <cell r="G270">
            <v>219061</v>
          </cell>
          <cell r="H270">
            <v>219119</v>
          </cell>
          <cell r="I270">
            <v>58</v>
          </cell>
          <cell r="J270">
            <v>49</v>
          </cell>
          <cell r="K270">
            <v>2054</v>
          </cell>
          <cell r="L270" t="str">
            <v>17-Dec-2024 08:30</v>
          </cell>
          <cell r="M270" t="str">
            <v>17-Dec-2024 18:50</v>
          </cell>
          <cell r="N270">
            <v>0</v>
          </cell>
          <cell r="O270" t="str">
            <v>Natasha Madan / MCKINSEY &amp; COMPANY INDIA LLP</v>
          </cell>
          <cell r="Q270">
            <v>0</v>
          </cell>
          <cell r="R270">
            <v>0</v>
          </cell>
          <cell r="T270">
            <v>1643</v>
          </cell>
          <cell r="U270">
            <v>0</v>
          </cell>
        </row>
        <row r="271">
          <cell r="C271" t="str">
            <v>DR/AHD/24-25/12008497</v>
          </cell>
          <cell r="D271" t="str">
            <v>ACCENT</v>
          </cell>
          <cell r="E271" t="str">
            <v>GJ18BT8422</v>
          </cell>
          <cell r="F271" t="str">
            <v>Kuldeep Singh</v>
          </cell>
          <cell r="G271">
            <v>226925</v>
          </cell>
          <cell r="H271">
            <v>227013</v>
          </cell>
          <cell r="I271">
            <v>88</v>
          </cell>
          <cell r="J271">
            <v>68</v>
          </cell>
          <cell r="K271">
            <v>2648.8</v>
          </cell>
          <cell r="L271" t="str">
            <v>17-Dec-2024 08:00</v>
          </cell>
          <cell r="M271" t="str">
            <v>17-Dec-2024 21:30</v>
          </cell>
          <cell r="N271">
            <v>0</v>
          </cell>
          <cell r="O271" t="str">
            <v>Manish Murjani / SAP INDIA PRIVATE LIMITED</v>
          </cell>
          <cell r="Q271">
            <v>0</v>
          </cell>
          <cell r="R271">
            <v>0</v>
          </cell>
          <cell r="T271">
            <v>2119</v>
          </cell>
          <cell r="U271">
            <v>0</v>
          </cell>
        </row>
        <row r="272">
          <cell r="C272" t="str">
            <v>DR/AHD/24-25/12008446</v>
          </cell>
          <cell r="D272" t="str">
            <v>CITY</v>
          </cell>
          <cell r="E272" t="str">
            <v>GJ01HT1998</v>
          </cell>
          <cell r="F272" t="str">
            <v>Dilip</v>
          </cell>
          <cell r="G272">
            <v>174541</v>
          </cell>
          <cell r="H272">
            <v>174590</v>
          </cell>
          <cell r="I272">
            <v>49</v>
          </cell>
          <cell r="J272">
            <v>49</v>
          </cell>
          <cell r="K272">
            <v>850</v>
          </cell>
          <cell r="L272" t="str">
            <v>17-Dec-2024 15:30</v>
          </cell>
          <cell r="M272" t="str">
            <v>17-Dec-2024 17:30</v>
          </cell>
          <cell r="N272">
            <v>100</v>
          </cell>
          <cell r="O272" t="str">
            <v>Mehul Raithatha / INDIAN INSTITUTE OF MANAG EMENT AHMEDABAD</v>
          </cell>
          <cell r="Q272">
            <v>0</v>
          </cell>
          <cell r="R272">
            <v>0</v>
          </cell>
          <cell r="T272">
            <v>0</v>
          </cell>
          <cell r="U272">
            <v>0</v>
          </cell>
        </row>
        <row r="273">
          <cell r="C273" t="str">
            <v>DR/AHD/24-25/12008444</v>
          </cell>
          <cell r="D273" t="str">
            <v>CITY</v>
          </cell>
          <cell r="E273" t="str">
            <v>GJ01HT8201</v>
          </cell>
          <cell r="F273" t="str">
            <v>Dilip Mali</v>
          </cell>
          <cell r="G273">
            <v>145941</v>
          </cell>
          <cell r="H273">
            <v>146015</v>
          </cell>
          <cell r="I273">
            <v>74</v>
          </cell>
          <cell r="J273">
            <v>74</v>
          </cell>
          <cell r="K273">
            <v>850</v>
          </cell>
          <cell r="L273" t="str">
            <v>17-Dec-2024 16:45</v>
          </cell>
          <cell r="M273" t="str">
            <v>17-Dec-2024 18:45</v>
          </cell>
          <cell r="N273">
            <v>100</v>
          </cell>
          <cell r="O273" t="str">
            <v>Arun Sreekumar / INDIAN INSTITUTE OF MANAG EMENT AHMEDABAD</v>
          </cell>
          <cell r="Q273">
            <v>0</v>
          </cell>
          <cell r="R273">
            <v>0</v>
          </cell>
          <cell r="T273">
            <v>0</v>
          </cell>
          <cell r="U273">
            <v>0</v>
          </cell>
        </row>
        <row r="274">
          <cell r="C274" t="str">
            <v>DR/AHD/24-25/12008445</v>
          </cell>
          <cell r="D274" t="str">
            <v>CITY</v>
          </cell>
          <cell r="E274" t="str">
            <v>GJ01HT1998</v>
          </cell>
          <cell r="F274" t="str">
            <v>Dilip</v>
          </cell>
          <cell r="G274">
            <v>174590</v>
          </cell>
          <cell r="H274">
            <v>174630</v>
          </cell>
          <cell r="I274">
            <v>40</v>
          </cell>
          <cell r="J274">
            <v>40</v>
          </cell>
          <cell r="K274">
            <v>850</v>
          </cell>
          <cell r="L274" t="str">
            <v>17-Dec-2024 18:00</v>
          </cell>
          <cell r="M274" t="str">
            <v>17-Dec-2024 19:55</v>
          </cell>
          <cell r="N274">
            <v>100</v>
          </cell>
          <cell r="O274" t="str">
            <v>Prashant Bharadwaj / INDIAN INSTITUTE OF MANAG EMENT AHMEDABAD</v>
          </cell>
          <cell r="Q274">
            <v>0</v>
          </cell>
          <cell r="R274">
            <v>0</v>
          </cell>
          <cell r="T274">
            <v>0</v>
          </cell>
          <cell r="U274">
            <v>0</v>
          </cell>
        </row>
        <row r="275">
          <cell r="C275" t="str">
            <v>DR/AHD/24-25/12008528</v>
          </cell>
          <cell r="D275" t="str">
            <v>ETIOS</v>
          </cell>
          <cell r="E275" t="str">
            <v>GJ01HT1792</v>
          </cell>
          <cell r="F275" t="str">
            <v>Dilip Mali</v>
          </cell>
          <cell r="G275">
            <v>146015</v>
          </cell>
          <cell r="H275">
            <v>146035</v>
          </cell>
          <cell r="I275">
            <v>20</v>
          </cell>
          <cell r="J275">
            <v>12</v>
          </cell>
          <cell r="K275">
            <v>1161.3</v>
          </cell>
          <cell r="L275" t="str">
            <v>17-Dec-2024 09:00</v>
          </cell>
          <cell r="M275" t="str">
            <v>17-Dec-2024 12:30</v>
          </cell>
          <cell r="N275">
            <v>150</v>
          </cell>
          <cell r="O275" t="str">
            <v>Mr. Anil Mittal / MCKINSEY &amp; COMPANY INDIA LLP</v>
          </cell>
          <cell r="Q275">
            <v>650</v>
          </cell>
          <cell r="R275">
            <v>100</v>
          </cell>
          <cell r="T275">
            <v>0</v>
          </cell>
          <cell r="U275">
            <v>0</v>
          </cell>
        </row>
        <row r="276">
          <cell r="C276" t="str">
            <v>DR/AHD/24-25/12008509</v>
          </cell>
          <cell r="D276" t="str">
            <v>CITY</v>
          </cell>
          <cell r="E276" t="str">
            <v>GJ01HT1998</v>
          </cell>
          <cell r="F276" t="str">
            <v>Dilip</v>
          </cell>
          <cell r="G276">
            <v>174670</v>
          </cell>
          <cell r="H276">
            <v>174720</v>
          </cell>
          <cell r="I276">
            <v>50</v>
          </cell>
          <cell r="J276">
            <v>50</v>
          </cell>
          <cell r="K276">
            <v>850</v>
          </cell>
          <cell r="L276" t="str">
            <v>18-Dec-2024 02:45</v>
          </cell>
          <cell r="M276" t="str">
            <v>18-Dec-2024 04:45</v>
          </cell>
          <cell r="N276">
            <v>100</v>
          </cell>
          <cell r="O276" t="str">
            <v>Prof. Tarun Jain / INDIAN INSTITUTE OF MANAG EMENT AHMEDABAD</v>
          </cell>
          <cell r="Q276">
            <v>0</v>
          </cell>
          <cell r="R276">
            <v>0</v>
          </cell>
          <cell r="T276">
            <v>0</v>
          </cell>
          <cell r="U276">
            <v>0</v>
          </cell>
        </row>
        <row r="277">
          <cell r="C277" t="str">
            <v>DR/AHD/24-25/12008510</v>
          </cell>
          <cell r="D277" t="str">
            <v>CITY</v>
          </cell>
          <cell r="E277" t="str">
            <v>GJ01HT7675</v>
          </cell>
          <cell r="F277" t="str">
            <v>Jayendra Thakar</v>
          </cell>
          <cell r="G277">
            <v>187219</v>
          </cell>
          <cell r="H277">
            <v>187260</v>
          </cell>
          <cell r="I277">
            <v>41</v>
          </cell>
          <cell r="J277">
            <v>41</v>
          </cell>
          <cell r="K277">
            <v>850</v>
          </cell>
          <cell r="L277" t="str">
            <v>18-Dec-2024 04:00</v>
          </cell>
          <cell r="M277" t="str">
            <v>18-Dec-2024 06:30</v>
          </cell>
          <cell r="N277">
            <v>0</v>
          </cell>
          <cell r="O277" t="str">
            <v>Prof. Sachin Jayaswal / INDIAN INSTITUTE OF MANAG EMENT AHMEDABAD</v>
          </cell>
          <cell r="Q277">
            <v>0</v>
          </cell>
          <cell r="R277">
            <v>0</v>
          </cell>
          <cell r="T277">
            <v>0</v>
          </cell>
          <cell r="U277">
            <v>0</v>
          </cell>
        </row>
        <row r="278">
          <cell r="C278" t="str">
            <v>DR/AHD/24-25/12008527</v>
          </cell>
          <cell r="D278" t="str">
            <v>AMAZE</v>
          </cell>
          <cell r="E278" t="str">
            <v>GJ01HT1792</v>
          </cell>
          <cell r="F278" t="str">
            <v>Nikunj</v>
          </cell>
          <cell r="G278">
            <v>168193</v>
          </cell>
          <cell r="H278">
            <v>168228</v>
          </cell>
          <cell r="I278">
            <v>35</v>
          </cell>
          <cell r="J278">
            <v>26</v>
          </cell>
          <cell r="K278">
            <v>1342.46</v>
          </cell>
          <cell r="L278" t="str">
            <v>18-Dec-2024 05:10</v>
          </cell>
          <cell r="M278" t="str">
            <v>18-Dec-2024 07:00</v>
          </cell>
          <cell r="N278">
            <v>0</v>
          </cell>
          <cell r="O278" t="str">
            <v>Jignesh  Shah / SAP INDIA PRIVATE LIMITED</v>
          </cell>
          <cell r="Q278">
            <v>650</v>
          </cell>
          <cell r="R278">
            <v>0</v>
          </cell>
          <cell r="T278">
            <v>0</v>
          </cell>
          <cell r="U278">
            <v>0</v>
          </cell>
        </row>
        <row r="279">
          <cell r="C279" t="str">
            <v>DR/AHD/24-25/12008533</v>
          </cell>
          <cell r="D279" t="str">
            <v>ACCENT</v>
          </cell>
          <cell r="E279" t="str">
            <v>MH02FG2603</v>
          </cell>
          <cell r="F279" t="str">
            <v>Kripal Singh</v>
          </cell>
          <cell r="G279">
            <v>173490</v>
          </cell>
          <cell r="H279">
            <v>173518</v>
          </cell>
          <cell r="I279">
            <v>28</v>
          </cell>
          <cell r="J279">
            <v>19</v>
          </cell>
          <cell r="K279">
            <v>1342.46</v>
          </cell>
          <cell r="L279" t="str">
            <v>18-Dec-2024 06:00</v>
          </cell>
          <cell r="M279" t="str">
            <v>18-Dec-2024 08:00</v>
          </cell>
          <cell r="N279">
            <v>0</v>
          </cell>
          <cell r="O279" t="str">
            <v>Manish Murjani / SAP INDIA PRIVATE LIMITED</v>
          </cell>
          <cell r="Q279">
            <v>900</v>
          </cell>
          <cell r="R279">
            <v>0</v>
          </cell>
          <cell r="T279">
            <v>0</v>
          </cell>
          <cell r="U279">
            <v>0</v>
          </cell>
        </row>
        <row r="280">
          <cell r="C280" t="str">
            <v>DR/AHD/24-25/12008531</v>
          </cell>
          <cell r="D280" t="str">
            <v>ACCENT</v>
          </cell>
          <cell r="E280" t="str">
            <v>GJ18BV9025</v>
          </cell>
          <cell r="F280" t="str">
            <v>Badal Singh</v>
          </cell>
          <cell r="G280">
            <v>183930</v>
          </cell>
          <cell r="H280">
            <v>183970</v>
          </cell>
          <cell r="I280">
            <v>40</v>
          </cell>
          <cell r="J280">
            <v>31</v>
          </cell>
          <cell r="K280">
            <v>1342.46</v>
          </cell>
          <cell r="L280" t="str">
            <v>18-Dec-2024 06:30</v>
          </cell>
          <cell r="M280" t="str">
            <v>18-Dec-2024 08:20</v>
          </cell>
          <cell r="N280">
            <v>0</v>
          </cell>
          <cell r="O280" t="str">
            <v>Sunmit Gadhavi / SAP INDIA PRIVATE LIMITED</v>
          </cell>
          <cell r="Q280">
            <v>0</v>
          </cell>
          <cell r="R280">
            <v>0</v>
          </cell>
          <cell r="T280">
            <v>1074</v>
          </cell>
          <cell r="U280">
            <v>0</v>
          </cell>
        </row>
        <row r="281">
          <cell r="C281" t="str">
            <v>DR/AHD/24-25/12008511</v>
          </cell>
          <cell r="D281" t="str">
            <v>CITY</v>
          </cell>
          <cell r="E281" t="str">
            <v>GJ01HT8201</v>
          </cell>
          <cell r="F281" t="str">
            <v>Dilip Mali</v>
          </cell>
          <cell r="G281">
            <v>146035</v>
          </cell>
          <cell r="H281">
            <v>146065</v>
          </cell>
          <cell r="I281">
            <v>30</v>
          </cell>
          <cell r="J281">
            <v>30</v>
          </cell>
          <cell r="K281">
            <v>850</v>
          </cell>
          <cell r="L281" t="str">
            <v>18-Dec-2024 08:00</v>
          </cell>
          <cell r="M281" t="str">
            <v>18-Dec-2024 09:40</v>
          </cell>
          <cell r="N281">
            <v>0</v>
          </cell>
          <cell r="O281" t="str">
            <v>Prof. Arnab Kumar Laha / INDIAN INSTITUTE OF MANAG EMENT AHMEDABAD</v>
          </cell>
          <cell r="Q281">
            <v>0</v>
          </cell>
          <cell r="R281">
            <v>0</v>
          </cell>
          <cell r="T281">
            <v>0</v>
          </cell>
          <cell r="U281">
            <v>0</v>
          </cell>
        </row>
        <row r="282">
          <cell r="C282" t="str">
            <v>DR/AHD/24-25/12008513</v>
          </cell>
          <cell r="D282" t="str">
            <v>CITY</v>
          </cell>
          <cell r="E282" t="str">
            <v>GJ01HT8201</v>
          </cell>
          <cell r="F282" t="str">
            <v>Dilip Mali</v>
          </cell>
          <cell r="G282">
            <v>146065</v>
          </cell>
          <cell r="H282">
            <v>146096</v>
          </cell>
          <cell r="I282">
            <v>31</v>
          </cell>
          <cell r="J282">
            <v>31</v>
          </cell>
          <cell r="K282">
            <v>850</v>
          </cell>
          <cell r="L282" t="str">
            <v>18-Dec-2024 09:00</v>
          </cell>
          <cell r="M282" t="str">
            <v>18-Dec-2024 11:30</v>
          </cell>
          <cell r="N282">
            <v>100</v>
          </cell>
          <cell r="O282" t="str">
            <v>Prof. Sundar Bharadwaj / INDIAN INSTITUTE OF MANAG EMENT AHMEDABAD</v>
          </cell>
          <cell r="Q282">
            <v>0</v>
          </cell>
          <cell r="R282">
            <v>0</v>
          </cell>
          <cell r="T282">
            <v>0</v>
          </cell>
          <cell r="U282">
            <v>0</v>
          </cell>
        </row>
        <row r="283">
          <cell r="C283" t="str">
            <v>DR/AHD/24-25/12008515</v>
          </cell>
          <cell r="D283" t="str">
            <v>CITY</v>
          </cell>
          <cell r="E283" t="str">
            <v>GJ01HT1998</v>
          </cell>
          <cell r="F283" t="str">
            <v>Dilip</v>
          </cell>
          <cell r="G283">
            <v>174620</v>
          </cell>
          <cell r="H283">
            <v>174675</v>
          </cell>
          <cell r="I283">
            <v>55</v>
          </cell>
          <cell r="J283">
            <v>55</v>
          </cell>
          <cell r="K283">
            <v>850</v>
          </cell>
          <cell r="L283" t="str">
            <v>18-Dec-2024 13:15</v>
          </cell>
          <cell r="M283" t="str">
            <v>18-Dec-2024 15:00</v>
          </cell>
          <cell r="N283">
            <v>0</v>
          </cell>
          <cell r="O283" t="str">
            <v>Prof. Smita Premchander / INDIAN INSTITUTE OF MANAG EMENT AHMEDABAD</v>
          </cell>
          <cell r="Q283">
            <v>0</v>
          </cell>
          <cell r="R283">
            <v>0</v>
          </cell>
          <cell r="T283">
            <v>0</v>
          </cell>
          <cell r="U283">
            <v>0</v>
          </cell>
        </row>
        <row r="284">
          <cell r="C284" t="str">
            <v>DR/AHD/24-25/12008539</v>
          </cell>
          <cell r="D284" t="str">
            <v>AMAZE</v>
          </cell>
          <cell r="E284" t="str">
            <v>GJ01HT1792</v>
          </cell>
          <cell r="F284" t="str">
            <v>Nikunj</v>
          </cell>
          <cell r="G284">
            <v>168228</v>
          </cell>
          <cell r="H284">
            <v>168293</v>
          </cell>
          <cell r="I284">
            <v>65</v>
          </cell>
          <cell r="J284">
            <v>52</v>
          </cell>
          <cell r="K284">
            <v>1538.54</v>
          </cell>
          <cell r="L284" t="str">
            <v>18-Dec-2024 15:30</v>
          </cell>
          <cell r="M284" t="str">
            <v>18-Dec-2024 21:00</v>
          </cell>
          <cell r="N284">
            <v>150</v>
          </cell>
          <cell r="O284" t="str">
            <v>Venkatesh V / SAP INDIA PRIVATE LIMITED</v>
          </cell>
          <cell r="Q284">
            <v>1200</v>
          </cell>
          <cell r="R284">
            <v>0</v>
          </cell>
          <cell r="T284">
            <v>0</v>
          </cell>
          <cell r="U284">
            <v>0</v>
          </cell>
        </row>
        <row r="285">
          <cell r="C285" t="str">
            <v>DR/AHD/24-25/12008470</v>
          </cell>
          <cell r="D285" t="str">
            <v>SWIFT DZIRE</v>
          </cell>
          <cell r="E285" t="str">
            <v>GJ01FT2151</v>
          </cell>
          <cell r="F285" t="str">
            <v>Vikram Singh</v>
          </cell>
          <cell r="G285">
            <v>117328</v>
          </cell>
          <cell r="H285">
            <v>117368</v>
          </cell>
          <cell r="I285">
            <v>40</v>
          </cell>
          <cell r="J285">
            <v>28</v>
          </cell>
          <cell r="K285">
            <v>1342.46</v>
          </cell>
          <cell r="L285" t="str">
            <v>18-Dec-2024 16:00</v>
          </cell>
          <cell r="M285" t="str">
            <v>18-Dec-2024 19:00</v>
          </cell>
          <cell r="N285">
            <v>100</v>
          </cell>
          <cell r="O285" t="str">
            <v>Sandeep V Nijagal / SAP INDIA PRIVATE LIMITED</v>
          </cell>
          <cell r="Q285">
            <v>900</v>
          </cell>
          <cell r="R285">
            <v>0</v>
          </cell>
          <cell r="T285">
            <v>0</v>
          </cell>
          <cell r="U285">
            <v>0</v>
          </cell>
        </row>
        <row r="286">
          <cell r="C286" t="str">
            <v>DR/AHD/24-25/12008504</v>
          </cell>
          <cell r="D286" t="str">
            <v>ERTIGA</v>
          </cell>
          <cell r="E286" t="str">
            <v>MH02ER1740</v>
          </cell>
          <cell r="F286" t="str">
            <v>Bahadur-7043287659</v>
          </cell>
          <cell r="G286">
            <v>105917</v>
          </cell>
          <cell r="H286">
            <v>105995</v>
          </cell>
          <cell r="I286">
            <v>78</v>
          </cell>
          <cell r="J286">
            <v>50</v>
          </cell>
          <cell r="K286">
            <v>1946.18</v>
          </cell>
          <cell r="L286" t="str">
            <v>18-Dec-2024 16:30</v>
          </cell>
          <cell r="M286" t="str">
            <v>18-Dec-2024 21:00</v>
          </cell>
          <cell r="N286">
            <v>100</v>
          </cell>
          <cell r="O286" t="str">
            <v>Debraj  Mukherjee / SAP INDIA PRIVATE LIMITED</v>
          </cell>
          <cell r="Q286">
            <v>1750</v>
          </cell>
          <cell r="R286">
            <v>100</v>
          </cell>
          <cell r="T286">
            <v>0</v>
          </cell>
          <cell r="U286">
            <v>0</v>
          </cell>
        </row>
        <row r="287">
          <cell r="C287" t="str">
            <v>DR/AHD/24-25/12008519</v>
          </cell>
          <cell r="D287" t="str">
            <v>CITY</v>
          </cell>
          <cell r="E287" t="str">
            <v>GJ01HT8201</v>
          </cell>
          <cell r="F287" t="str">
            <v>Dilip Mali</v>
          </cell>
          <cell r="G287">
            <v>146096</v>
          </cell>
          <cell r="H287">
            <v>146124</v>
          </cell>
          <cell r="I287">
            <v>28</v>
          </cell>
          <cell r="J287">
            <v>28</v>
          </cell>
          <cell r="K287">
            <v>850</v>
          </cell>
          <cell r="L287" t="str">
            <v>18-Dec-2024 17:00</v>
          </cell>
          <cell r="M287" t="str">
            <v>18-Dec-2024 19:30</v>
          </cell>
          <cell r="N287">
            <v>0</v>
          </cell>
          <cell r="O287" t="str">
            <v>Mr. Sridhar Sethuram Iyer / INDIAN INSTITUTE OF MANAG EMENT AHMEDABAD</v>
          </cell>
          <cell r="Q287">
            <v>0</v>
          </cell>
          <cell r="R287">
            <v>0</v>
          </cell>
          <cell r="T287">
            <v>0</v>
          </cell>
          <cell r="U287">
            <v>0</v>
          </cell>
        </row>
        <row r="288">
          <cell r="C288" t="str">
            <v>DR/AHD/24-25/12008520</v>
          </cell>
          <cell r="D288" t="str">
            <v>CITY</v>
          </cell>
          <cell r="E288" t="str">
            <v>GJ01HT8201</v>
          </cell>
          <cell r="F288" t="str">
            <v>Dilip Mali</v>
          </cell>
          <cell r="G288">
            <v>146126</v>
          </cell>
          <cell r="H288">
            <v>146166</v>
          </cell>
          <cell r="I288">
            <v>40</v>
          </cell>
          <cell r="J288">
            <v>40</v>
          </cell>
          <cell r="K288">
            <v>850</v>
          </cell>
          <cell r="L288" t="str">
            <v>18-Dec-2024 20:00</v>
          </cell>
          <cell r="M288" t="str">
            <v>18-Dec-2024 22:10</v>
          </cell>
          <cell r="N288">
            <v>200</v>
          </cell>
          <cell r="O288" t="str">
            <v>Mr. Sharat Chander / INDIAN INSTITUTE OF MANAG EMENT AHMEDABAD</v>
          </cell>
          <cell r="Q288">
            <v>0</v>
          </cell>
          <cell r="R288">
            <v>0</v>
          </cell>
          <cell r="T288">
            <v>0</v>
          </cell>
          <cell r="U288">
            <v>0</v>
          </cell>
        </row>
        <row r="289">
          <cell r="C289" t="str">
            <v>DR/AHD/24-25/12008514</v>
          </cell>
          <cell r="D289" t="str">
            <v>CITY</v>
          </cell>
          <cell r="E289" t="str">
            <v>GJ01HT8402</v>
          </cell>
          <cell r="F289" t="str">
            <v>Thakkar Bipin</v>
          </cell>
          <cell r="G289">
            <v>136661</v>
          </cell>
          <cell r="H289">
            <v>136713</v>
          </cell>
          <cell r="I289">
            <v>52</v>
          </cell>
          <cell r="J289">
            <v>52</v>
          </cell>
          <cell r="K289">
            <v>850</v>
          </cell>
          <cell r="L289" t="str">
            <v>18-Dec-2024 21:00</v>
          </cell>
          <cell r="M289" t="str">
            <v>19-Dec-2024 00:30</v>
          </cell>
          <cell r="N289">
            <v>100</v>
          </cell>
          <cell r="O289" t="str">
            <v>Mr. Varun Sunku / INDIAN INSTITUTE OF MANAG EMENT AHMEDABAD</v>
          </cell>
          <cell r="Q289">
            <v>0</v>
          </cell>
          <cell r="R289">
            <v>0</v>
          </cell>
          <cell r="T289">
            <v>0</v>
          </cell>
          <cell r="U289">
            <v>0</v>
          </cell>
        </row>
        <row r="290">
          <cell r="C290" t="str">
            <v>DR/AHD/24-25/12008530</v>
          </cell>
          <cell r="D290" t="str">
            <v>T Crysta</v>
          </cell>
          <cell r="E290" t="str">
            <v>MH02FG2603</v>
          </cell>
          <cell r="F290" t="str">
            <v>Kripal Singh</v>
          </cell>
          <cell r="G290">
            <v>173518</v>
          </cell>
          <cell r="H290">
            <v>173573</v>
          </cell>
          <cell r="I290">
            <v>55</v>
          </cell>
          <cell r="J290">
            <v>40</v>
          </cell>
          <cell r="K290">
            <v>1753.8</v>
          </cell>
          <cell r="L290" t="str">
            <v>18-Dec-2024 21:00</v>
          </cell>
          <cell r="M290" t="str">
            <v>19-Dec-2024 00:30</v>
          </cell>
          <cell r="N290">
            <v>100</v>
          </cell>
          <cell r="O290" t="str">
            <v>Dnyanesh Nirwan / MCKINSEY &amp; COMPANY INDIA LLP</v>
          </cell>
          <cell r="Q290">
            <v>1095</v>
          </cell>
          <cell r="R290">
            <v>0</v>
          </cell>
          <cell r="T290">
            <v>0</v>
          </cell>
          <cell r="U290">
            <v>0</v>
          </cell>
        </row>
        <row r="291">
          <cell r="C291" t="str">
            <v>DR/AHD/24-25/12008523</v>
          </cell>
          <cell r="D291" t="str">
            <v>ETIOS</v>
          </cell>
          <cell r="E291" t="str">
            <v>GJ01HT7675</v>
          </cell>
          <cell r="F291" t="str">
            <v>Jayendra Thakar</v>
          </cell>
          <cell r="G291">
            <v>187605</v>
          </cell>
          <cell r="H291">
            <v>187651</v>
          </cell>
          <cell r="I291">
            <v>46</v>
          </cell>
          <cell r="J291">
            <v>36</v>
          </cell>
          <cell r="K291">
            <v>1342.46</v>
          </cell>
          <cell r="L291" t="str">
            <v>18-Dec-2024 21:15</v>
          </cell>
          <cell r="M291" t="str">
            <v>18-Dec-2024 23:30</v>
          </cell>
          <cell r="N291">
            <v>100</v>
          </cell>
          <cell r="O291" t="str">
            <v>Sandip Roy / SAP INDIA PRIVATE LIMITED</v>
          </cell>
          <cell r="Q291">
            <v>722</v>
          </cell>
          <cell r="R291">
            <v>0</v>
          </cell>
          <cell r="T291">
            <v>0</v>
          </cell>
          <cell r="U291">
            <v>0</v>
          </cell>
        </row>
        <row r="292">
          <cell r="C292" t="str">
            <v>DR/AHD/24-25/12008581</v>
          </cell>
          <cell r="D292" t="str">
            <v>INNOVA CRYSTA</v>
          </cell>
          <cell r="E292" t="str">
            <v>GJ01FT2151</v>
          </cell>
          <cell r="F292" t="str">
            <v>Vikram Singh</v>
          </cell>
          <cell r="G292">
            <v>117368</v>
          </cell>
          <cell r="H292">
            <v>117402</v>
          </cell>
          <cell r="I292">
            <v>34</v>
          </cell>
          <cell r="J292">
            <v>34</v>
          </cell>
          <cell r="K292">
            <v>1150</v>
          </cell>
          <cell r="L292" t="str">
            <v>19-Dec-2024 04:45</v>
          </cell>
          <cell r="M292" t="str">
            <v>19-Dec-2024 06:00</v>
          </cell>
          <cell r="N292">
            <v>0</v>
          </cell>
          <cell r="O292" t="str">
            <v>Prof. Ranjan Kumar Ghosh / INDIAN INSTITUTE OF MANAG EMENT AHMEDABAD</v>
          </cell>
          <cell r="Q292">
            <v>0</v>
          </cell>
          <cell r="R292">
            <v>0</v>
          </cell>
          <cell r="T292">
            <v>0</v>
          </cell>
          <cell r="U292">
            <v>0</v>
          </cell>
        </row>
        <row r="293">
          <cell r="C293" t="str">
            <v>DR/AHD/24-25/12008569</v>
          </cell>
          <cell r="D293" t="str">
            <v>CITY</v>
          </cell>
          <cell r="E293" t="str">
            <v>GJ01HT7675</v>
          </cell>
          <cell r="F293" t="str">
            <v>Jayendra Thakar</v>
          </cell>
          <cell r="G293">
            <v>196166</v>
          </cell>
          <cell r="H293">
            <v>196215</v>
          </cell>
          <cell r="I293">
            <v>49</v>
          </cell>
          <cell r="J293">
            <v>49</v>
          </cell>
          <cell r="K293">
            <v>850</v>
          </cell>
          <cell r="L293" t="str">
            <v>19-Dec-2024 05:30</v>
          </cell>
          <cell r="M293" t="str">
            <v>19-Dec-2024 07:20</v>
          </cell>
          <cell r="N293">
            <v>0</v>
          </cell>
          <cell r="O293" t="str">
            <v>Prof. Prashant Bharadwaj / INDIAN INSTITUTE OF MANAG EMENT AHMEDABAD</v>
          </cell>
          <cell r="Q293">
            <v>0</v>
          </cell>
          <cell r="R293">
            <v>0</v>
          </cell>
          <cell r="T293">
            <v>0</v>
          </cell>
          <cell r="U293">
            <v>0</v>
          </cell>
        </row>
        <row r="294">
          <cell r="C294" t="str">
            <v>DR/AHD/24-25/12008584</v>
          </cell>
          <cell r="D294" t="str">
            <v>ETIOS</v>
          </cell>
          <cell r="E294" t="str">
            <v>GJ18BV1248</v>
          </cell>
          <cell r="F294" t="str">
            <v>Sultan Singh</v>
          </cell>
          <cell r="G294">
            <v>219263</v>
          </cell>
          <cell r="H294">
            <v>219307</v>
          </cell>
          <cell r="I294">
            <v>44</v>
          </cell>
          <cell r="J294">
            <v>24</v>
          </cell>
          <cell r="K294">
            <v>1161.3</v>
          </cell>
          <cell r="L294" t="str">
            <v>19-Dec-2024 05:50</v>
          </cell>
          <cell r="M294" t="str">
            <v>19-Dec-2024 07:27</v>
          </cell>
          <cell r="N294">
            <v>0</v>
          </cell>
          <cell r="O294" t="str">
            <v>Meghna Tandon / MCKINSEY &amp; COMPANY INDIA LLP</v>
          </cell>
          <cell r="Q294">
            <v>0</v>
          </cell>
          <cell r="R294">
            <v>0</v>
          </cell>
          <cell r="T294">
            <v>929</v>
          </cell>
          <cell r="U294">
            <v>0</v>
          </cell>
        </row>
        <row r="295">
          <cell r="C295" t="str">
            <v>DR/AHD/24-25/12008471</v>
          </cell>
          <cell r="D295" t="str">
            <v>SWIFT DZIRE</v>
          </cell>
          <cell r="E295" t="str">
            <v>GJ01HT1792</v>
          </cell>
          <cell r="F295" t="str">
            <v>Nikunj</v>
          </cell>
          <cell r="G295">
            <v>168293</v>
          </cell>
          <cell r="H295">
            <v>168333</v>
          </cell>
          <cell r="I295">
            <v>40</v>
          </cell>
          <cell r="J295">
            <v>20</v>
          </cell>
          <cell r="K295">
            <v>2129.36</v>
          </cell>
          <cell r="L295" t="str">
            <v>19-Dec-2024 09:00</v>
          </cell>
          <cell r="M295" t="str">
            <v>19-Dec-2024 18:00</v>
          </cell>
          <cell r="N295">
            <v>0</v>
          </cell>
          <cell r="O295" t="str">
            <v>Sandeep V Nijagal / SAP INDIA PRIVATE LIMITED</v>
          </cell>
          <cell r="Q295">
            <v>1300</v>
          </cell>
          <cell r="R295">
            <v>0</v>
          </cell>
          <cell r="T295">
            <v>0</v>
          </cell>
          <cell r="U295">
            <v>0</v>
          </cell>
        </row>
        <row r="296">
          <cell r="C296" t="str">
            <v>DR/AHD/24-25/12008540</v>
          </cell>
          <cell r="D296" t="str">
            <v>CITY</v>
          </cell>
          <cell r="E296" t="str">
            <v>GJ01HT1998</v>
          </cell>
          <cell r="F296" t="str">
            <v>Jashwant Singh</v>
          </cell>
          <cell r="G296">
            <v>174766</v>
          </cell>
          <cell r="H296">
            <v>174804</v>
          </cell>
          <cell r="I296">
            <v>38</v>
          </cell>
          <cell r="J296">
            <v>38</v>
          </cell>
          <cell r="K296">
            <v>850</v>
          </cell>
          <cell r="L296" t="str">
            <v>19-Dec-2024 07:00</v>
          </cell>
          <cell r="M296" t="str">
            <v>19-Dec-2024 08:30</v>
          </cell>
          <cell r="N296">
            <v>0</v>
          </cell>
          <cell r="O296" t="str">
            <v>Prof Debjit Roy / INDIAN INSTITUTE OF MANAG EMENT AHMEDABAD</v>
          </cell>
          <cell r="Q296">
            <v>0</v>
          </cell>
          <cell r="R296">
            <v>0</v>
          </cell>
          <cell r="T296">
            <v>0</v>
          </cell>
          <cell r="U296">
            <v>0</v>
          </cell>
        </row>
        <row r="297">
          <cell r="C297" t="str">
            <v>DR/AHD/24-25/12008567</v>
          </cell>
          <cell r="D297" t="str">
            <v>T Crysta</v>
          </cell>
          <cell r="E297" t="str">
            <v>GJ38TA3052</v>
          </cell>
          <cell r="F297" t="str">
            <v>Durjan Singh</v>
          </cell>
          <cell r="G297">
            <v>26839</v>
          </cell>
          <cell r="H297">
            <v>26938</v>
          </cell>
          <cell r="I297">
            <v>99</v>
          </cell>
          <cell r="J297">
            <v>79</v>
          </cell>
          <cell r="K297">
            <v>4092.2</v>
          </cell>
          <cell r="L297" t="str">
            <v>19-Dec-2024 07:30</v>
          </cell>
          <cell r="M297" t="str">
            <v>19-Dec-2024 20:20</v>
          </cell>
          <cell r="N297">
            <v>0</v>
          </cell>
          <cell r="O297" t="str">
            <v>Dnyanesh Nirwan / MCKINSEY &amp; COMPANY INDIA LLP</v>
          </cell>
          <cell r="Q297">
            <v>0</v>
          </cell>
          <cell r="R297">
            <v>0</v>
          </cell>
          <cell r="T297">
            <v>3274</v>
          </cell>
          <cell r="U297">
            <v>0</v>
          </cell>
        </row>
        <row r="298">
          <cell r="C298" t="str">
            <v>DR/AHD/24-25/12008576</v>
          </cell>
          <cell r="D298" t="str">
            <v>T Crysta</v>
          </cell>
          <cell r="E298" t="str">
            <v>MH02ER0579</v>
          </cell>
          <cell r="F298" t="str">
            <v>Jigar</v>
          </cell>
          <cell r="G298">
            <v>99749</v>
          </cell>
          <cell r="H298">
            <v>99956</v>
          </cell>
          <cell r="I298">
            <v>207</v>
          </cell>
          <cell r="J298">
            <v>207</v>
          </cell>
          <cell r="K298">
            <v>6241</v>
          </cell>
          <cell r="L298" t="str">
            <v>19-Dec-2024 05:30</v>
          </cell>
          <cell r="M298" t="str">
            <v>19-Dec-2024 21:20</v>
          </cell>
          <cell r="N298">
            <v>130</v>
          </cell>
          <cell r="O298" t="str">
            <v>Sneha Shete / MCKINSEY &amp; COMPANY INDIA LLP</v>
          </cell>
          <cell r="Q298">
            <v>3450</v>
          </cell>
          <cell r="R298">
            <v>0</v>
          </cell>
          <cell r="T298">
            <v>0</v>
          </cell>
          <cell r="U298">
            <v>0</v>
          </cell>
        </row>
        <row r="299">
          <cell r="C299" t="str">
            <v>DR/AHD/24-25/12008551</v>
          </cell>
          <cell r="D299" t="str">
            <v>ETIOS</v>
          </cell>
          <cell r="E299" t="str">
            <v>GJ01HT8402</v>
          </cell>
          <cell r="F299" t="str">
            <v>Thakkar Bipin</v>
          </cell>
          <cell r="G299">
            <v>136774</v>
          </cell>
          <cell r="H299">
            <v>136861</v>
          </cell>
          <cell r="I299">
            <v>87</v>
          </cell>
          <cell r="J299">
            <v>77</v>
          </cell>
          <cell r="K299">
            <v>2389.08</v>
          </cell>
          <cell r="L299" t="str">
            <v>19-Dec-2024 08:00</v>
          </cell>
          <cell r="M299" t="str">
            <v>19-Dec-2024 19:00</v>
          </cell>
          <cell r="N299">
            <v>0</v>
          </cell>
          <cell r="O299" t="str">
            <v>Sandip Roy / SAP INDIA PRIVATE LIMITED</v>
          </cell>
          <cell r="Q299">
            <v>1584</v>
          </cell>
          <cell r="R299">
            <v>0</v>
          </cell>
          <cell r="T299">
            <v>0</v>
          </cell>
          <cell r="U299">
            <v>0</v>
          </cell>
        </row>
        <row r="300">
          <cell r="C300" t="str">
            <v>DR/AHD/24-25/12008505</v>
          </cell>
          <cell r="D300" t="str">
            <v>AMAZE</v>
          </cell>
          <cell r="E300" t="str">
            <v>GJ01HT1505</v>
          </cell>
          <cell r="F300" t="str">
            <v>Praveenbhai</v>
          </cell>
          <cell r="G300">
            <v>173313</v>
          </cell>
          <cell r="H300">
            <v>173426</v>
          </cell>
          <cell r="I300">
            <v>113</v>
          </cell>
          <cell r="J300">
            <v>80</v>
          </cell>
          <cell r="K300">
            <v>2389.08</v>
          </cell>
          <cell r="L300" t="str">
            <v>19-Dec-2024 08:30</v>
          </cell>
          <cell r="M300" t="str">
            <v>19-Dec-2024 19:15</v>
          </cell>
          <cell r="N300">
            <v>0</v>
          </cell>
          <cell r="O300" t="str">
            <v>Debraj  Mukherjee / SAP INDIA PRIVATE LIMITED</v>
          </cell>
          <cell r="Q300">
            <v>1871</v>
          </cell>
          <cell r="R300">
            <v>0</v>
          </cell>
          <cell r="T300">
            <v>0</v>
          </cell>
          <cell r="U300">
            <v>0</v>
          </cell>
        </row>
        <row r="301">
          <cell r="C301" t="str">
            <v>DR/AHD/24-25/12008583</v>
          </cell>
          <cell r="D301" t="str">
            <v>ACCENT</v>
          </cell>
          <cell r="E301" t="str">
            <v>GJ18BV3262</v>
          </cell>
          <cell r="F301" t="str">
            <v>Bharat Thakar</v>
          </cell>
          <cell r="G301">
            <v>46781</v>
          </cell>
          <cell r="H301">
            <v>46838</v>
          </cell>
          <cell r="I301">
            <v>57</v>
          </cell>
          <cell r="J301">
            <v>40</v>
          </cell>
          <cell r="K301">
            <v>1342.46</v>
          </cell>
          <cell r="L301" t="str">
            <v>19-Dec-2024 14:10</v>
          </cell>
          <cell r="M301" t="str">
            <v>19-Dec-2024 17:45</v>
          </cell>
          <cell r="N301">
            <v>0</v>
          </cell>
          <cell r="O301" t="str">
            <v>sherry khanna / SAP INDIA PRIVATE LIMITED</v>
          </cell>
          <cell r="Q301">
            <v>0</v>
          </cell>
          <cell r="R301">
            <v>0</v>
          </cell>
          <cell r="T301">
            <v>1074</v>
          </cell>
          <cell r="U301">
            <v>0</v>
          </cell>
        </row>
        <row r="302">
          <cell r="C302" t="str">
            <v>DR/AHD/24-25/12008541</v>
          </cell>
          <cell r="D302" t="str">
            <v>CITY</v>
          </cell>
          <cell r="E302" t="str">
            <v>GJ01HT7675</v>
          </cell>
          <cell r="F302" t="str">
            <v>Jayendra Thakar</v>
          </cell>
          <cell r="G302">
            <v>187651</v>
          </cell>
          <cell r="H302">
            <v>187692</v>
          </cell>
          <cell r="I302">
            <v>41</v>
          </cell>
          <cell r="J302">
            <v>41</v>
          </cell>
          <cell r="K302">
            <v>850</v>
          </cell>
          <cell r="L302" t="str">
            <v>19-Dec-2024 14:15</v>
          </cell>
          <cell r="M302" t="str">
            <v>19-Dec-2024 17:30</v>
          </cell>
          <cell r="N302">
            <v>150</v>
          </cell>
          <cell r="O302" t="str">
            <v>Mr. Udit Goyal / INDIAN INSTITUTE OF MANAG EMENT AHMEDABAD</v>
          </cell>
          <cell r="Q302">
            <v>0</v>
          </cell>
          <cell r="R302">
            <v>0</v>
          </cell>
          <cell r="T302">
            <v>0</v>
          </cell>
          <cell r="U302">
            <v>0</v>
          </cell>
        </row>
        <row r="303">
          <cell r="C303" t="str">
            <v>DR/AHD/24-25/12008542</v>
          </cell>
          <cell r="D303" t="str">
            <v>CITY</v>
          </cell>
          <cell r="E303" t="str">
            <v>GJ01HT1998</v>
          </cell>
          <cell r="F303" t="str">
            <v>Jashwant Singh</v>
          </cell>
          <cell r="G303">
            <v>174804</v>
          </cell>
          <cell r="H303">
            <v>174838</v>
          </cell>
          <cell r="I303">
            <v>34</v>
          </cell>
          <cell r="J303">
            <v>34</v>
          </cell>
          <cell r="K303">
            <v>850</v>
          </cell>
          <cell r="L303" t="str">
            <v>19-Dec-2024 15:15</v>
          </cell>
          <cell r="M303" t="str">
            <v>19-Dec-2024 16:30</v>
          </cell>
          <cell r="N303">
            <v>100</v>
          </cell>
          <cell r="O303" t="str">
            <v>Prof. Sachin Jayaswal / INDIAN INSTITUTE OF MANAG EMENT AHMEDABAD</v>
          </cell>
          <cell r="Q303">
            <v>0</v>
          </cell>
          <cell r="R303">
            <v>0</v>
          </cell>
          <cell r="T303">
            <v>0</v>
          </cell>
          <cell r="U303">
            <v>0</v>
          </cell>
        </row>
        <row r="304">
          <cell r="C304" t="str">
            <v>DR/AHD/24-25/12008577</v>
          </cell>
          <cell r="D304" t="str">
            <v>ETIOS</v>
          </cell>
          <cell r="E304" t="str">
            <v>GJ01FT2151</v>
          </cell>
          <cell r="F304" t="str">
            <v>Vikram Singh</v>
          </cell>
          <cell r="G304">
            <v>117402</v>
          </cell>
          <cell r="H304">
            <v>117505</v>
          </cell>
          <cell r="I304">
            <v>103</v>
          </cell>
          <cell r="J304">
            <v>96</v>
          </cell>
          <cell r="K304">
            <v>2046.1</v>
          </cell>
          <cell r="L304" t="str">
            <v>19-Dec-2024 15:00</v>
          </cell>
          <cell r="M304" t="str">
            <v>19-Dec-2024 19:30</v>
          </cell>
          <cell r="N304">
            <v>0</v>
          </cell>
          <cell r="O304" t="str">
            <v>Vishal Fiske / MCKINSEY &amp; COMPANY INDIA LLP</v>
          </cell>
          <cell r="Q304">
            <v>1200</v>
          </cell>
          <cell r="R304">
            <v>0</v>
          </cell>
          <cell r="T304">
            <v>0</v>
          </cell>
          <cell r="U304">
            <v>0</v>
          </cell>
        </row>
        <row r="305">
          <cell r="C305" t="str">
            <v>DR/AHD/24-25/12008544</v>
          </cell>
          <cell r="D305" t="str">
            <v>CITY</v>
          </cell>
          <cell r="E305" t="str">
            <v>GJ01HT1998</v>
          </cell>
          <cell r="F305" t="str">
            <v>Jashwant Singh</v>
          </cell>
          <cell r="G305">
            <v>174338</v>
          </cell>
          <cell r="H305">
            <v>174359</v>
          </cell>
          <cell r="I305">
            <v>21</v>
          </cell>
          <cell r="J305">
            <v>21</v>
          </cell>
          <cell r="K305">
            <v>850</v>
          </cell>
          <cell r="L305" t="str">
            <v>19-Dec-2024 18:45</v>
          </cell>
          <cell r="M305" t="str">
            <v>19-Dec-2024 20:00</v>
          </cell>
          <cell r="N305">
            <v>0</v>
          </cell>
          <cell r="O305" t="str">
            <v>Mr. Udit Goyal / INDIAN INSTITUTE OF MANAG EMENT AHMEDABAD</v>
          </cell>
          <cell r="Q305">
            <v>0</v>
          </cell>
          <cell r="R305">
            <v>0</v>
          </cell>
          <cell r="T305">
            <v>0</v>
          </cell>
          <cell r="U305">
            <v>0</v>
          </cell>
        </row>
        <row r="306">
          <cell r="C306" t="str">
            <v>DR/AHD/24-25/12008543</v>
          </cell>
          <cell r="D306" t="str">
            <v>CITY</v>
          </cell>
          <cell r="E306" t="str">
            <v>GJ01HT7675</v>
          </cell>
          <cell r="F306" t="str">
            <v>Jayendra Thakar</v>
          </cell>
          <cell r="G306">
            <v>187692</v>
          </cell>
          <cell r="H306">
            <v>187734</v>
          </cell>
          <cell r="I306">
            <v>42</v>
          </cell>
          <cell r="J306">
            <v>42</v>
          </cell>
          <cell r="K306">
            <v>850</v>
          </cell>
          <cell r="L306" t="str">
            <v>19-Dec-2024 18:00</v>
          </cell>
          <cell r="M306" t="str">
            <v>19-Dec-2024 21:45</v>
          </cell>
          <cell r="N306">
            <v>100</v>
          </cell>
          <cell r="O306" t="str">
            <v>Prof. Atishi Pradhan / INDIAN INSTITUTE OF MANAG EMENT AHMEDABAD</v>
          </cell>
          <cell r="Q306">
            <v>0</v>
          </cell>
          <cell r="R306">
            <v>0</v>
          </cell>
          <cell r="T306">
            <v>0</v>
          </cell>
          <cell r="U306">
            <v>0</v>
          </cell>
        </row>
        <row r="307">
          <cell r="C307" t="str">
            <v>DR/AHD/24-25/12008594</v>
          </cell>
          <cell r="D307" t="str">
            <v>ACCENT</v>
          </cell>
          <cell r="E307" t="str">
            <v>GJ01HT7527</v>
          </cell>
          <cell r="F307" t="str">
            <v>Jagdish Thakar</v>
          </cell>
          <cell r="G307">
            <v>187135</v>
          </cell>
          <cell r="H307">
            <v>187185</v>
          </cell>
          <cell r="I307">
            <v>50</v>
          </cell>
          <cell r="J307">
            <v>26</v>
          </cell>
          <cell r="K307">
            <v>1342.46</v>
          </cell>
          <cell r="L307" t="str">
            <v>19-Dec-2024 19:00</v>
          </cell>
          <cell r="M307" t="str">
            <v>19-Dec-2024 21:45</v>
          </cell>
          <cell r="N307">
            <v>100</v>
          </cell>
          <cell r="O307" t="str">
            <v>Sunmit Gadhavi / SAP INDIA PRIVATE LIMITED</v>
          </cell>
          <cell r="Q307">
            <v>770</v>
          </cell>
          <cell r="R307">
            <v>100</v>
          </cell>
          <cell r="T307">
            <v>0</v>
          </cell>
          <cell r="U307">
            <v>0</v>
          </cell>
        </row>
        <row r="308">
          <cell r="C308" t="str">
            <v>DR/AHD/24-25/12008546</v>
          </cell>
          <cell r="D308" t="str">
            <v>CITY</v>
          </cell>
          <cell r="E308" t="str">
            <v>GJ01FT2151</v>
          </cell>
          <cell r="F308" t="str">
            <v>Vikramsingh</v>
          </cell>
          <cell r="G308">
            <v>117505</v>
          </cell>
          <cell r="H308">
            <v>117545</v>
          </cell>
          <cell r="I308">
            <v>40</v>
          </cell>
          <cell r="J308">
            <v>40</v>
          </cell>
          <cell r="K308">
            <v>850</v>
          </cell>
          <cell r="L308" t="str">
            <v>19-Dec-2024 20:00</v>
          </cell>
          <cell r="M308" t="str">
            <v>19-Dec-2024 21:30</v>
          </cell>
          <cell r="N308">
            <v>0</v>
          </cell>
          <cell r="O308" t="str">
            <v>Prof. Tarun Jain. / INDIAN INSTITUTE OF MANAG EMENT AHMEDABAD</v>
          </cell>
          <cell r="Q308">
            <v>0</v>
          </cell>
          <cell r="R308">
            <v>0</v>
          </cell>
          <cell r="T308">
            <v>0</v>
          </cell>
          <cell r="U308">
            <v>0</v>
          </cell>
        </row>
        <row r="309">
          <cell r="C309" t="str">
            <v>DR/AHD/24-25/12008547</v>
          </cell>
          <cell r="D309" t="str">
            <v>CITY</v>
          </cell>
          <cell r="E309" t="str">
            <v>GJ01HT1998</v>
          </cell>
          <cell r="F309" t="str">
            <v>Jashwant Singh</v>
          </cell>
          <cell r="G309">
            <v>174859</v>
          </cell>
          <cell r="H309">
            <v>174880</v>
          </cell>
          <cell r="I309">
            <v>21</v>
          </cell>
          <cell r="J309">
            <v>21</v>
          </cell>
          <cell r="K309">
            <v>850</v>
          </cell>
          <cell r="L309" t="str">
            <v>19-Dec-2024 19:45</v>
          </cell>
          <cell r="M309" t="str">
            <v>19-Dec-2024 21:45</v>
          </cell>
          <cell r="N309">
            <v>100</v>
          </cell>
          <cell r="O309" t="str">
            <v>Prof. Kaushik Bhattacharya / INDIAN INSTITUTE OF MANAG EMENT AHMEDABAD</v>
          </cell>
          <cell r="Q309">
            <v>0</v>
          </cell>
          <cell r="R309">
            <v>0</v>
          </cell>
          <cell r="T309">
            <v>0</v>
          </cell>
          <cell r="U309">
            <v>0</v>
          </cell>
        </row>
        <row r="310">
          <cell r="C310" t="str">
            <v>DR/SUR/24-25/69000573</v>
          </cell>
          <cell r="D310" t="str">
            <v>ETIOS</v>
          </cell>
          <cell r="E310" t="str">
            <v>GJ18AZ3483</v>
          </cell>
          <cell r="F310" t="str">
            <v>Pappu-7202020158</v>
          </cell>
          <cell r="G310">
            <v>158223</v>
          </cell>
          <cell r="H310">
            <v>158268</v>
          </cell>
          <cell r="I310">
            <v>45</v>
          </cell>
          <cell r="J310">
            <v>38</v>
          </cell>
          <cell r="K310">
            <v>1161.3</v>
          </cell>
          <cell r="L310" t="str">
            <v>19-Dec-2024 20:30</v>
          </cell>
          <cell r="M310" t="str">
            <v>19-Dec-2024 22:30</v>
          </cell>
          <cell r="N310">
            <v>0</v>
          </cell>
          <cell r="O310" t="str">
            <v>Kriteesha Janveja / MCKINSEY &amp; COMPANY INDIA LLP</v>
          </cell>
          <cell r="Q310">
            <v>0</v>
          </cell>
          <cell r="R310">
            <v>0</v>
          </cell>
          <cell r="T310">
            <v>929</v>
          </cell>
          <cell r="U310">
            <v>0</v>
          </cell>
        </row>
        <row r="311">
          <cell r="C311" t="str">
            <v>DR/AHD/24-25/12008592</v>
          </cell>
          <cell r="D311" t="str">
            <v>ETIOS</v>
          </cell>
          <cell r="E311" t="str">
            <v>GJ18BV1534</v>
          </cell>
          <cell r="F311" t="str">
            <v>Govind</v>
          </cell>
          <cell r="G311">
            <v>229819</v>
          </cell>
          <cell r="H311">
            <v>229880</v>
          </cell>
          <cell r="I311">
            <v>61</v>
          </cell>
          <cell r="J311">
            <v>39</v>
          </cell>
          <cell r="K311">
            <v>1161.3</v>
          </cell>
          <cell r="L311" t="str">
            <v>19-Dec-2024 21:30</v>
          </cell>
          <cell r="M311" t="str">
            <v>20-Dec-2024 00:00</v>
          </cell>
          <cell r="N311">
            <v>150</v>
          </cell>
          <cell r="O311" t="str">
            <v>Sayanika Roy / MCKINSEY &amp; COMPANY INDIA LLP</v>
          </cell>
          <cell r="Q311">
            <v>0</v>
          </cell>
          <cell r="R311">
            <v>0</v>
          </cell>
          <cell r="T311">
            <v>929</v>
          </cell>
          <cell r="U311">
            <v>150</v>
          </cell>
        </row>
        <row r="312">
          <cell r="C312" t="str">
            <v>DR/AHD/24-25/12008607</v>
          </cell>
          <cell r="D312" t="str">
            <v>ACCENT</v>
          </cell>
          <cell r="E312" t="str">
            <v>MH02FG2603</v>
          </cell>
          <cell r="F312" t="str">
            <v>Kripal Singh</v>
          </cell>
          <cell r="G312">
            <v>173665</v>
          </cell>
          <cell r="H312">
            <v>173693</v>
          </cell>
          <cell r="I312">
            <v>28</v>
          </cell>
          <cell r="J312">
            <v>22</v>
          </cell>
          <cell r="K312">
            <v>1342.46</v>
          </cell>
          <cell r="L312" t="str">
            <v>19-Dec-2024 23:00</v>
          </cell>
          <cell r="M312" t="str">
            <v>20-Dec-2024 02:00</v>
          </cell>
          <cell r="N312">
            <v>100</v>
          </cell>
          <cell r="O312" t="str">
            <v>Manish Murjani / SAP INDIA PRIVATE LIMITED</v>
          </cell>
          <cell r="Q312">
            <v>900</v>
          </cell>
          <cell r="R312">
            <v>0</v>
          </cell>
          <cell r="T312">
            <v>0</v>
          </cell>
          <cell r="U312">
            <v>0</v>
          </cell>
        </row>
        <row r="313">
          <cell r="C313" t="str">
            <v>DR/AHD/24-25/12008609</v>
          </cell>
          <cell r="D313" t="str">
            <v>ETIOS</v>
          </cell>
          <cell r="E313" t="str">
            <v>GJ01HT8201</v>
          </cell>
          <cell r="F313" t="str">
            <v>Dilip Mali</v>
          </cell>
          <cell r="G313">
            <v>146268</v>
          </cell>
          <cell r="H313">
            <v>146321</v>
          </cell>
          <cell r="I313">
            <v>53</v>
          </cell>
          <cell r="J313">
            <v>39</v>
          </cell>
          <cell r="K313">
            <v>1161.3</v>
          </cell>
          <cell r="L313" t="str">
            <v>20-Dec-2024 04:00</v>
          </cell>
          <cell r="M313" t="str">
            <v>20-Dec-2024 05:20</v>
          </cell>
          <cell r="N313">
            <v>0</v>
          </cell>
          <cell r="O313" t="str">
            <v>Sneha Shete / MCKINSEY &amp; COMPANY INDIA LLP</v>
          </cell>
          <cell r="Q313">
            <v>806</v>
          </cell>
          <cell r="R313">
            <v>0</v>
          </cell>
          <cell r="T313">
            <v>0</v>
          </cell>
          <cell r="U313">
            <v>0</v>
          </cell>
        </row>
        <row r="314">
          <cell r="C314" t="str">
            <v>DR/AHD/24-25/12008552</v>
          </cell>
          <cell r="D314" t="str">
            <v>CITY</v>
          </cell>
          <cell r="E314" t="str">
            <v>GJ01HT1998</v>
          </cell>
          <cell r="F314" t="str">
            <v>Jashwant Singh</v>
          </cell>
          <cell r="G314">
            <v>174880</v>
          </cell>
          <cell r="H314">
            <v>174916</v>
          </cell>
          <cell r="I314">
            <v>36</v>
          </cell>
          <cell r="J314">
            <v>36</v>
          </cell>
          <cell r="K314">
            <v>850</v>
          </cell>
          <cell r="L314" t="str">
            <v>20-Dec-2024 04:10</v>
          </cell>
          <cell r="M314" t="str">
            <v>20-Dec-2024 05:00</v>
          </cell>
          <cell r="N314">
            <v>0</v>
          </cell>
          <cell r="O314" t="str">
            <v>Dr. Mehul Raithatha / INDIAN INSTITUTE OF MANAG EMENT AHMEDABAD</v>
          </cell>
          <cell r="Q314">
            <v>0</v>
          </cell>
          <cell r="R314">
            <v>0</v>
          </cell>
          <cell r="T314">
            <v>0</v>
          </cell>
          <cell r="U314">
            <v>0</v>
          </cell>
        </row>
        <row r="315">
          <cell r="C315" t="str">
            <v>DR/AHD/24-25/12008553</v>
          </cell>
          <cell r="D315" t="str">
            <v>CITY</v>
          </cell>
          <cell r="E315" t="str">
            <v>GJ01HT8402</v>
          </cell>
          <cell r="F315" t="str">
            <v>Thakkar Bipin</v>
          </cell>
          <cell r="G315">
            <v>136861</v>
          </cell>
          <cell r="H315">
            <v>136906</v>
          </cell>
          <cell r="I315">
            <v>45</v>
          </cell>
          <cell r="J315">
            <v>45</v>
          </cell>
          <cell r="K315">
            <v>990</v>
          </cell>
          <cell r="L315" t="str">
            <v>20-Dec-2024 05:30</v>
          </cell>
          <cell r="M315" t="str">
            <v>20-Dec-2024 07:45</v>
          </cell>
          <cell r="N315">
            <v>0</v>
          </cell>
          <cell r="O315" t="str">
            <v>Mr. Varun Yadav / INDIAN INSTITUTE OF MANAG EMENT AHMEDABAD</v>
          </cell>
          <cell r="Q315">
            <v>0</v>
          </cell>
          <cell r="R315">
            <v>0</v>
          </cell>
          <cell r="T315">
            <v>0</v>
          </cell>
          <cell r="U315">
            <v>0</v>
          </cell>
        </row>
        <row r="316">
          <cell r="C316" t="str">
            <v>DR/AHD/24-25/12008489</v>
          </cell>
          <cell r="D316" t="str">
            <v>SWIFT DZIRE</v>
          </cell>
          <cell r="E316" t="str">
            <v>GJ01HT1792</v>
          </cell>
          <cell r="F316" t="str">
            <v>Nikunj</v>
          </cell>
          <cell r="G316">
            <v>168333</v>
          </cell>
          <cell r="H316">
            <v>168401</v>
          </cell>
          <cell r="I316">
            <v>68</v>
          </cell>
          <cell r="J316">
            <v>60</v>
          </cell>
          <cell r="K316">
            <v>2129.36</v>
          </cell>
          <cell r="L316" t="str">
            <v>20-Dec-2024 08:30</v>
          </cell>
          <cell r="M316" t="str">
            <v>20-Dec-2024 18:00</v>
          </cell>
          <cell r="N316">
            <v>0</v>
          </cell>
          <cell r="O316" t="str">
            <v>Sandeep V Nijagal / SAP INDIA PRIVATE LIMITED</v>
          </cell>
          <cell r="Q316">
            <v>1350</v>
          </cell>
          <cell r="R316">
            <v>0</v>
          </cell>
          <cell r="T316">
            <v>0</v>
          </cell>
          <cell r="U316">
            <v>0</v>
          </cell>
        </row>
        <row r="317">
          <cell r="C317" t="str">
            <v>DR/AHD/24-25/12008554</v>
          </cell>
          <cell r="D317" t="str">
            <v>CITY</v>
          </cell>
          <cell r="E317" t="str">
            <v>GJ01HT1998</v>
          </cell>
          <cell r="F317" t="str">
            <v>Jashwant Singh</v>
          </cell>
          <cell r="G317">
            <v>174916</v>
          </cell>
          <cell r="H317">
            <v>174928</v>
          </cell>
          <cell r="I317">
            <v>12</v>
          </cell>
          <cell r="J317">
            <v>12</v>
          </cell>
          <cell r="K317">
            <v>850</v>
          </cell>
          <cell r="L317" t="str">
            <v>20-Dec-2024 06:45</v>
          </cell>
          <cell r="M317" t="str">
            <v>20-Dec-2024 08:00</v>
          </cell>
          <cell r="N317">
            <v>0</v>
          </cell>
          <cell r="O317" t="str">
            <v>Mr. Girish Makwana / INDIAN INSTITUTE OF MANAG EMENT AHMEDABAD</v>
          </cell>
          <cell r="Q317">
            <v>0</v>
          </cell>
          <cell r="R317">
            <v>0</v>
          </cell>
          <cell r="T317">
            <v>0</v>
          </cell>
          <cell r="U317">
            <v>0</v>
          </cell>
        </row>
        <row r="318">
          <cell r="C318" t="str">
            <v>DR/AHD/24-25/12008587</v>
          </cell>
          <cell r="D318" t="str">
            <v>CITY</v>
          </cell>
          <cell r="E318" t="str">
            <v>GJ01HT1998</v>
          </cell>
          <cell r="F318" t="str">
            <v>Jashwant Singh</v>
          </cell>
          <cell r="G318">
            <v>174928</v>
          </cell>
          <cell r="H318">
            <v>174951</v>
          </cell>
          <cell r="I318">
            <v>23</v>
          </cell>
          <cell r="J318">
            <v>23</v>
          </cell>
          <cell r="K318">
            <v>850</v>
          </cell>
          <cell r="L318" t="str">
            <v>20-Dec-2024 07:45</v>
          </cell>
          <cell r="M318" t="str">
            <v>20-Dec-2024 09:00</v>
          </cell>
          <cell r="N318">
            <v>100</v>
          </cell>
          <cell r="O318" t="str">
            <v>Ranjan Kumar Ghosh / INDIAN INSTITUTE OF MANAG EMENT AHMEDABAD</v>
          </cell>
          <cell r="Q318">
            <v>0</v>
          </cell>
          <cell r="R318">
            <v>0</v>
          </cell>
          <cell r="T318">
            <v>0</v>
          </cell>
          <cell r="U318">
            <v>0</v>
          </cell>
        </row>
        <row r="319">
          <cell r="C319" t="str">
            <v>DR/AHD/24-25/12008600</v>
          </cell>
          <cell r="D319" t="str">
            <v>T Crysta</v>
          </cell>
          <cell r="E319" t="str">
            <v>GJ18BT1740</v>
          </cell>
          <cell r="F319" t="str">
            <v>Bahadur-7043287659</v>
          </cell>
          <cell r="G319">
            <v>272282</v>
          </cell>
          <cell r="H319">
            <v>272428</v>
          </cell>
          <cell r="I319">
            <v>146</v>
          </cell>
          <cell r="J319">
            <v>120</v>
          </cell>
          <cell r="K319">
            <v>4092.2</v>
          </cell>
          <cell r="L319" t="str">
            <v>20-Dec-2024 08:00</v>
          </cell>
          <cell r="M319" t="str">
            <v>20-Dec-2024 20:00</v>
          </cell>
          <cell r="N319">
            <v>0</v>
          </cell>
          <cell r="O319" t="str">
            <v>Dnyanesh Nirwan / MCKINSEY &amp; COMPANY INDIA LLP</v>
          </cell>
          <cell r="Q319">
            <v>3200</v>
          </cell>
          <cell r="R319">
            <v>0</v>
          </cell>
          <cell r="T319">
            <v>0</v>
          </cell>
          <cell r="U319">
            <v>0</v>
          </cell>
        </row>
        <row r="320">
          <cell r="C320" t="str">
            <v>DR/AHD/24-25/12008555</v>
          </cell>
          <cell r="D320" t="str">
            <v>CITY</v>
          </cell>
          <cell r="E320" t="str">
            <v>GJ01HT8402</v>
          </cell>
          <cell r="F320" t="str">
            <v>Thakkar Bipin</v>
          </cell>
          <cell r="G320">
            <v>136906</v>
          </cell>
          <cell r="H320">
            <v>136951</v>
          </cell>
          <cell r="I320">
            <v>45</v>
          </cell>
          <cell r="J320">
            <v>45</v>
          </cell>
          <cell r="K320">
            <v>850</v>
          </cell>
          <cell r="L320" t="str">
            <v>20-Dec-2024 08:00</v>
          </cell>
          <cell r="M320" t="str">
            <v>20-Dec-2024 10:30</v>
          </cell>
          <cell r="N320">
            <v>0</v>
          </cell>
          <cell r="O320" t="str">
            <v>Prof. Sundar Bharadwaj / INDIAN INSTITUTE OF MANAG EMENT AHMEDABAD</v>
          </cell>
          <cell r="Q320">
            <v>0</v>
          </cell>
          <cell r="R320">
            <v>0</v>
          </cell>
          <cell r="T320">
            <v>0</v>
          </cell>
          <cell r="U320">
            <v>0</v>
          </cell>
        </row>
        <row r="321">
          <cell r="C321" t="str">
            <v>DR/AHD/24-25/12008608</v>
          </cell>
          <cell r="D321" t="str">
            <v>ACCENT</v>
          </cell>
          <cell r="E321" t="str">
            <v>GJ18BV3262</v>
          </cell>
          <cell r="F321" t="str">
            <v>Bharat Thakar</v>
          </cell>
          <cell r="G321">
            <v>46838</v>
          </cell>
          <cell r="H321">
            <v>46918</v>
          </cell>
          <cell r="I321">
            <v>80</v>
          </cell>
          <cell r="J321">
            <v>73</v>
          </cell>
          <cell r="K321">
            <v>2389.08</v>
          </cell>
          <cell r="L321" t="str">
            <v>20-Dec-2024 08:30</v>
          </cell>
          <cell r="M321" t="str">
            <v>20-Dec-2024 20:00</v>
          </cell>
          <cell r="N321">
            <v>0</v>
          </cell>
          <cell r="O321" t="str">
            <v>Manish Murjani / SAP INDIA PRIVATE LIMITED</v>
          </cell>
          <cell r="Q321">
            <v>0</v>
          </cell>
          <cell r="R321">
            <v>0</v>
          </cell>
          <cell r="T321">
            <v>1911</v>
          </cell>
          <cell r="U321">
            <v>0</v>
          </cell>
        </row>
        <row r="322">
          <cell r="C322" t="str">
            <v>DR/AHD/24-25/12008557</v>
          </cell>
          <cell r="D322" t="str">
            <v>CITY</v>
          </cell>
          <cell r="E322" t="str">
            <v>GJ27TD8202</v>
          </cell>
          <cell r="F322" t="str">
            <v>Mahesh</v>
          </cell>
          <cell r="G322">
            <v>48456</v>
          </cell>
          <cell r="H322">
            <v>48505</v>
          </cell>
          <cell r="I322">
            <v>49</v>
          </cell>
          <cell r="J322">
            <v>49</v>
          </cell>
          <cell r="K322">
            <v>850</v>
          </cell>
          <cell r="L322" t="str">
            <v>20-Dec-2024 09:30</v>
          </cell>
          <cell r="M322" t="str">
            <v>20-Dec-2024 11:40</v>
          </cell>
          <cell r="N322">
            <v>0</v>
          </cell>
          <cell r="O322" t="str">
            <v>Prof. Vineet Virmani / INDIAN INSTITUTE OF MANAG EMENT AHMEDABAD</v>
          </cell>
          <cell r="Q322">
            <v>0</v>
          </cell>
          <cell r="R322">
            <v>0</v>
          </cell>
          <cell r="T322">
            <v>0</v>
          </cell>
          <cell r="U322">
            <v>0</v>
          </cell>
        </row>
        <row r="323">
          <cell r="C323" t="str">
            <v>DR/AHD/24-25/12008593</v>
          </cell>
          <cell r="D323" t="str">
            <v>ACCENT</v>
          </cell>
          <cell r="E323" t="str">
            <v>GJ01HT8201</v>
          </cell>
          <cell r="F323" t="str">
            <v>Dilip Mali</v>
          </cell>
          <cell r="G323">
            <v>146321</v>
          </cell>
          <cell r="H323">
            <v>146401</v>
          </cell>
          <cell r="I323">
            <v>80</v>
          </cell>
          <cell r="J323">
            <v>70</v>
          </cell>
          <cell r="K323">
            <v>2129.36</v>
          </cell>
          <cell r="L323" t="str">
            <v>20-Dec-2024 09:30</v>
          </cell>
          <cell r="M323" t="str">
            <v>20-Dec-2024 18:00</v>
          </cell>
          <cell r="N323">
            <v>100</v>
          </cell>
          <cell r="O323" t="str">
            <v>Sandeep Zadoo / SAP INDIA PRIVATE LIMITED</v>
          </cell>
          <cell r="Q323">
            <v>1250</v>
          </cell>
          <cell r="R323">
            <v>100</v>
          </cell>
          <cell r="T323">
            <v>0</v>
          </cell>
          <cell r="U323">
            <v>0</v>
          </cell>
        </row>
        <row r="324">
          <cell r="C324" t="str">
            <v>DR/AHD/24-25/12008621</v>
          </cell>
          <cell r="D324" t="str">
            <v>SWIFT DZIRE</v>
          </cell>
          <cell r="E324" t="str">
            <v>GJ01HT8600</v>
          </cell>
          <cell r="F324" t="str">
            <v>Jeetu</v>
          </cell>
          <cell r="G324">
            <v>177030</v>
          </cell>
          <cell r="H324">
            <v>177170</v>
          </cell>
          <cell r="I324">
            <v>140</v>
          </cell>
          <cell r="J324">
            <v>100</v>
          </cell>
          <cell r="K324">
            <v>2975.6</v>
          </cell>
          <cell r="L324" t="str">
            <v>20-Dec-2024 09:30</v>
          </cell>
          <cell r="M324" t="str">
            <v>20-Dec-2024 22:30</v>
          </cell>
          <cell r="N324">
            <v>0</v>
          </cell>
          <cell r="O324" t="str">
            <v>Venkatesh V / SAP INDIA PRIVATE LIMITED</v>
          </cell>
          <cell r="Q324">
            <v>0</v>
          </cell>
          <cell r="R324">
            <v>0</v>
          </cell>
          <cell r="T324">
            <v>2380</v>
          </cell>
          <cell r="U324">
            <v>0</v>
          </cell>
        </row>
        <row r="325">
          <cell r="C325" t="str">
            <v>DR/AHD/24-25/12008620</v>
          </cell>
          <cell r="D325" t="str">
            <v>ACCENT</v>
          </cell>
          <cell r="E325" t="str">
            <v>GJ24X6247</v>
          </cell>
          <cell r="F325" t="str">
            <v>Sagar</v>
          </cell>
          <cell r="G325">
            <v>46028</v>
          </cell>
          <cell r="H325">
            <v>46117</v>
          </cell>
          <cell r="I325">
            <v>89</v>
          </cell>
          <cell r="J325">
            <v>79</v>
          </cell>
          <cell r="K325">
            <v>2129.36</v>
          </cell>
          <cell r="L325" t="str">
            <v>20-Dec-2024 11:00</v>
          </cell>
          <cell r="M325" t="str">
            <v>20-Dec-2024 17:30</v>
          </cell>
          <cell r="N325">
            <v>0</v>
          </cell>
          <cell r="O325" t="str">
            <v>Rucha Shah / SAP INDIA PRIVATE LIMITED</v>
          </cell>
          <cell r="Q325">
            <v>0</v>
          </cell>
          <cell r="R325">
            <v>0</v>
          </cell>
          <cell r="T325">
            <v>1703</v>
          </cell>
          <cell r="U325">
            <v>0</v>
          </cell>
        </row>
        <row r="326">
          <cell r="C326" t="str">
            <v>DR/AHD/24-25/12008599</v>
          </cell>
          <cell r="D326" t="str">
            <v>CITY</v>
          </cell>
          <cell r="E326" t="str">
            <v>GJ18AZ9025</v>
          </cell>
          <cell r="F326" t="str">
            <v>Ranjeet Singh</v>
          </cell>
          <cell r="G326">
            <v>184040</v>
          </cell>
          <cell r="H326">
            <v>184088</v>
          </cell>
          <cell r="I326">
            <v>48</v>
          </cell>
          <cell r="J326">
            <v>48</v>
          </cell>
          <cell r="K326">
            <v>850</v>
          </cell>
          <cell r="L326" t="str">
            <v>20-Dec-2024 12:30</v>
          </cell>
          <cell r="M326" t="str">
            <v>20-Dec-2024 14:30</v>
          </cell>
          <cell r="N326">
            <v>200</v>
          </cell>
          <cell r="O326" t="str">
            <v>Mr Arvind Kumar Sood / INDIAN INSTITUTE OF MANAG EMENT AHMEDABAD</v>
          </cell>
          <cell r="Q326">
            <v>0</v>
          </cell>
          <cell r="R326">
            <v>0</v>
          </cell>
          <cell r="T326">
            <v>0</v>
          </cell>
          <cell r="U326">
            <v>0</v>
          </cell>
        </row>
        <row r="327">
          <cell r="C327" t="str">
            <v>DR/AHD/24-25/12008558</v>
          </cell>
          <cell r="D327" t="str">
            <v>INNOVA CRYSTA</v>
          </cell>
          <cell r="E327" t="str">
            <v>GJ01FT2151</v>
          </cell>
          <cell r="F327" t="str">
            <v>Vikram Singh</v>
          </cell>
          <cell r="G327">
            <v>117567</v>
          </cell>
          <cell r="H327">
            <v>117606</v>
          </cell>
          <cell r="I327">
            <v>39</v>
          </cell>
          <cell r="J327">
            <v>39</v>
          </cell>
          <cell r="K327">
            <v>1150</v>
          </cell>
          <cell r="L327" t="str">
            <v>20-Dec-2024 13:00</v>
          </cell>
          <cell r="M327" t="str">
            <v>20-Dec-2024 15:00</v>
          </cell>
          <cell r="N327">
            <v>0</v>
          </cell>
          <cell r="O327" t="str">
            <v>Prof. Sobhesh Kumar Agarwalla- / INDIAN INSTITUTE OF MANAG EMENT AHMEDABAD</v>
          </cell>
          <cell r="Q327">
            <v>0</v>
          </cell>
          <cell r="R327">
            <v>0</v>
          </cell>
          <cell r="T327">
            <v>0</v>
          </cell>
          <cell r="U327">
            <v>0</v>
          </cell>
        </row>
        <row r="328">
          <cell r="C328" t="str">
            <v>DR/AHD/24-25/12008559</v>
          </cell>
          <cell r="D328" t="str">
            <v>CITY</v>
          </cell>
          <cell r="E328" t="str">
            <v>GJ01HT1998</v>
          </cell>
          <cell r="F328" t="str">
            <v>Jashwant Singh</v>
          </cell>
          <cell r="G328">
            <v>174951</v>
          </cell>
          <cell r="H328">
            <v>175005</v>
          </cell>
          <cell r="I328">
            <v>54</v>
          </cell>
          <cell r="J328">
            <v>54</v>
          </cell>
          <cell r="K328">
            <v>1116</v>
          </cell>
          <cell r="L328" t="str">
            <v>20-Dec-2024 13:15</v>
          </cell>
          <cell r="M328" t="str">
            <v>20-Dec-2024 14:30</v>
          </cell>
          <cell r="N328">
            <v>0</v>
          </cell>
          <cell r="O328" t="str">
            <v>Prof. Diptesh Ghosh / INDIAN INSTITUTE OF MANAG EMENT AHMEDABAD</v>
          </cell>
          <cell r="Q328">
            <v>0</v>
          </cell>
          <cell r="R328">
            <v>0</v>
          </cell>
          <cell r="T328">
            <v>0</v>
          </cell>
          <cell r="U328">
            <v>0</v>
          </cell>
        </row>
        <row r="329">
          <cell r="C329" t="str">
            <v>DR/AHD/24-25/12008561</v>
          </cell>
          <cell r="D329" t="str">
            <v>CITY</v>
          </cell>
          <cell r="E329" t="str">
            <v>GJ01HT8402</v>
          </cell>
          <cell r="F329" t="str">
            <v>Thakkar Bipin</v>
          </cell>
          <cell r="G329">
            <v>136951</v>
          </cell>
          <cell r="H329">
            <v>136996</v>
          </cell>
          <cell r="I329">
            <v>45</v>
          </cell>
          <cell r="J329">
            <v>45</v>
          </cell>
          <cell r="K329">
            <v>850</v>
          </cell>
          <cell r="L329" t="str">
            <v>20-Dec-2024 12:15</v>
          </cell>
          <cell r="M329" t="str">
            <v>20-Dec-2024 15:00</v>
          </cell>
          <cell r="N329">
            <v>0</v>
          </cell>
          <cell r="O329" t="str">
            <v>Prof. Ankur Sinha / INDIAN INSTITUTE OF MANAG EMENT AHMEDABAD</v>
          </cell>
          <cell r="Q329">
            <v>0</v>
          </cell>
          <cell r="R329">
            <v>0</v>
          </cell>
          <cell r="T329">
            <v>0</v>
          </cell>
          <cell r="U329">
            <v>0</v>
          </cell>
        </row>
        <row r="330">
          <cell r="C330" t="str">
            <v>DR/AHD/24-25/12008562</v>
          </cell>
          <cell r="D330" t="str">
            <v>CITY</v>
          </cell>
          <cell r="E330" t="str">
            <v>GJ18AZ9025</v>
          </cell>
          <cell r="F330" t="str">
            <v>Ranjeet Singh</v>
          </cell>
          <cell r="G330">
            <v>184084</v>
          </cell>
          <cell r="H330">
            <v>184129</v>
          </cell>
          <cell r="I330">
            <v>45</v>
          </cell>
          <cell r="J330">
            <v>45</v>
          </cell>
          <cell r="K330">
            <v>850</v>
          </cell>
          <cell r="L330" t="str">
            <v>20-Dec-2024 16:00</v>
          </cell>
          <cell r="M330" t="str">
            <v>20-Dec-2024 18:00</v>
          </cell>
          <cell r="N330">
            <v>0</v>
          </cell>
          <cell r="O330" t="str">
            <v>Prof. Kaushik Bhattacharya  / INDIAN INSTITUTE OF MANAG EMENT AHMEDABAD</v>
          </cell>
          <cell r="Q330">
            <v>0</v>
          </cell>
          <cell r="R330">
            <v>0</v>
          </cell>
          <cell r="T330">
            <v>0</v>
          </cell>
          <cell r="U330">
            <v>0</v>
          </cell>
        </row>
        <row r="331">
          <cell r="C331" t="str">
            <v>DR/AHD/24-25/12008563</v>
          </cell>
          <cell r="D331" t="str">
            <v>CITY</v>
          </cell>
          <cell r="E331" t="str">
            <v>GJ01HT8402</v>
          </cell>
          <cell r="F331" t="str">
            <v>Thakkar Bipin</v>
          </cell>
          <cell r="G331">
            <v>136996</v>
          </cell>
          <cell r="H331">
            <v>137042</v>
          </cell>
          <cell r="I331">
            <v>46</v>
          </cell>
          <cell r="J331">
            <v>46</v>
          </cell>
          <cell r="K331">
            <v>850</v>
          </cell>
          <cell r="L331" t="str">
            <v>20-Dec-2024 15:00</v>
          </cell>
          <cell r="M331" t="str">
            <v>20-Dec-2024 18:30</v>
          </cell>
          <cell r="N331">
            <v>0</v>
          </cell>
          <cell r="O331" t="str">
            <v>Prof. Dhiman Bhadra / INDIAN INSTITUTE OF MANAG EMENT AHMEDABAD</v>
          </cell>
          <cell r="Q331">
            <v>0</v>
          </cell>
          <cell r="R331">
            <v>0</v>
          </cell>
          <cell r="T331">
            <v>0</v>
          </cell>
          <cell r="U331">
            <v>0</v>
          </cell>
        </row>
        <row r="332">
          <cell r="C332" t="str">
            <v>DR/AHD/24-25/12008598</v>
          </cell>
          <cell r="D332" t="str">
            <v>CITY</v>
          </cell>
          <cell r="E332" t="str">
            <v>GJ01HT1998</v>
          </cell>
          <cell r="F332" t="str">
            <v>Jashwant Singh</v>
          </cell>
          <cell r="G332">
            <v>175005</v>
          </cell>
          <cell r="H332">
            <v>175028</v>
          </cell>
          <cell r="I332">
            <v>23</v>
          </cell>
          <cell r="J332">
            <v>23</v>
          </cell>
          <cell r="K332">
            <v>850</v>
          </cell>
          <cell r="L332" t="str">
            <v>20-Dec-2024 17:45</v>
          </cell>
          <cell r="M332" t="str">
            <v>20-Dec-2024 18:30</v>
          </cell>
          <cell r="N332">
            <v>0</v>
          </cell>
          <cell r="O332" t="str">
            <v>Prof. Sourav Borah / INDIAN INSTITUTE OF MANAG EMENT AHMEDABAD</v>
          </cell>
          <cell r="Q332">
            <v>0</v>
          </cell>
          <cell r="R332">
            <v>0</v>
          </cell>
          <cell r="T332">
            <v>0</v>
          </cell>
          <cell r="U332">
            <v>0</v>
          </cell>
        </row>
        <row r="333">
          <cell r="C333" t="str">
            <v>DR/AHD/24-25/12008564</v>
          </cell>
          <cell r="D333" t="str">
            <v>CITY</v>
          </cell>
          <cell r="E333" t="str">
            <v>GJ18AZ9025</v>
          </cell>
          <cell r="F333" t="str">
            <v>Ranjeet Singh</v>
          </cell>
          <cell r="G333">
            <v>184119</v>
          </cell>
          <cell r="H333">
            <v>184155</v>
          </cell>
          <cell r="I333">
            <v>36</v>
          </cell>
          <cell r="J333">
            <v>36</v>
          </cell>
          <cell r="K333">
            <v>850</v>
          </cell>
          <cell r="L333" t="str">
            <v>20-Dec-2024 18:00</v>
          </cell>
          <cell r="M333" t="str">
            <v>20-Dec-2024 20:00</v>
          </cell>
          <cell r="N333">
            <v>0</v>
          </cell>
          <cell r="O333" t="str">
            <v>Mr. Sharat Chander / INDIAN INSTITUTE OF MANAG EMENT AHMEDABAD</v>
          </cell>
          <cell r="Q333">
            <v>0</v>
          </cell>
          <cell r="R333">
            <v>0</v>
          </cell>
          <cell r="T333">
            <v>0</v>
          </cell>
          <cell r="U333">
            <v>0</v>
          </cell>
        </row>
        <row r="334">
          <cell r="C334" t="str">
            <v>DR/AHD/24-25/12008622</v>
          </cell>
          <cell r="D334" t="str">
            <v>AMAZE</v>
          </cell>
          <cell r="E334" t="str">
            <v>GJ18BV1248</v>
          </cell>
          <cell r="F334" t="str">
            <v>Sultan Singh</v>
          </cell>
          <cell r="G334">
            <v>219629</v>
          </cell>
          <cell r="H334">
            <v>219674</v>
          </cell>
          <cell r="I334">
            <v>45</v>
          </cell>
          <cell r="J334">
            <v>39</v>
          </cell>
          <cell r="K334">
            <v>1342.46</v>
          </cell>
          <cell r="L334" t="str">
            <v>20-Dec-2024 18:30</v>
          </cell>
          <cell r="M334" t="str">
            <v>20-Dec-2024 21:00</v>
          </cell>
          <cell r="N334">
            <v>100</v>
          </cell>
          <cell r="O334" t="str">
            <v>Jignesh  Shah / SAP INDIA PRIVATE LIMITED</v>
          </cell>
          <cell r="Q334">
            <v>0</v>
          </cell>
          <cell r="R334">
            <v>0</v>
          </cell>
          <cell r="T334">
            <v>1074</v>
          </cell>
          <cell r="U334">
            <v>100</v>
          </cell>
        </row>
        <row r="335">
          <cell r="C335" t="str">
            <v>DR/AHD/24-25/12008565</v>
          </cell>
          <cell r="D335" t="str">
            <v>CITY</v>
          </cell>
          <cell r="E335" t="str">
            <v>GJ01HT1998</v>
          </cell>
          <cell r="F335" t="str">
            <v>Jashwant Singh</v>
          </cell>
          <cell r="G335">
            <v>175028</v>
          </cell>
          <cell r="H335">
            <v>175048</v>
          </cell>
          <cell r="I335">
            <v>20</v>
          </cell>
          <cell r="J335">
            <v>20</v>
          </cell>
          <cell r="K335">
            <v>850</v>
          </cell>
          <cell r="L335" t="str">
            <v>20-Dec-2024 19:45</v>
          </cell>
          <cell r="M335" t="str">
            <v>20-Dec-2024 21:50</v>
          </cell>
          <cell r="N335">
            <v>150</v>
          </cell>
          <cell r="O335" t="str">
            <v>Prof. Arnab Kumar Laha / INDIAN INSTITUTE OF MANAG EMENT AHMEDABAD</v>
          </cell>
          <cell r="Q335">
            <v>0</v>
          </cell>
          <cell r="R335">
            <v>0</v>
          </cell>
          <cell r="T335">
            <v>0</v>
          </cell>
          <cell r="U335">
            <v>0</v>
          </cell>
        </row>
        <row r="336">
          <cell r="C336" t="str">
            <v>DR/AHD/24-25/12008597</v>
          </cell>
          <cell r="D336" t="str">
            <v>CITY</v>
          </cell>
          <cell r="E336" t="str">
            <v>GJ01FT2151</v>
          </cell>
          <cell r="F336" t="str">
            <v>Vikram Singh</v>
          </cell>
          <cell r="G336">
            <v>117613</v>
          </cell>
          <cell r="H336">
            <v>117651</v>
          </cell>
          <cell r="I336">
            <v>38</v>
          </cell>
          <cell r="J336">
            <v>38</v>
          </cell>
          <cell r="K336">
            <v>850</v>
          </cell>
          <cell r="L336" t="str">
            <v>20-Dec-2024 20:30</v>
          </cell>
          <cell r="M336" t="str">
            <v>21-Dec-2024 00:00</v>
          </cell>
          <cell r="N336">
            <v>100</v>
          </cell>
          <cell r="O336" t="str">
            <v>Dr Shamasundara MS / INDIAN INSTITUTE OF MANAG EMENT AHMEDABAD</v>
          </cell>
          <cell r="Q336">
            <v>0</v>
          </cell>
          <cell r="R336">
            <v>0</v>
          </cell>
          <cell r="T336">
            <v>0</v>
          </cell>
          <cell r="U336">
            <v>0</v>
          </cell>
        </row>
        <row r="337">
          <cell r="C337" t="str">
            <v>DR/AHD/24-25/12008626</v>
          </cell>
          <cell r="D337" t="str">
            <v>CITY</v>
          </cell>
          <cell r="E337" t="str">
            <v>MH02FG2603</v>
          </cell>
          <cell r="F337" t="str">
            <v>Kripal Singh</v>
          </cell>
          <cell r="G337">
            <v>173777</v>
          </cell>
          <cell r="H337">
            <v>173832</v>
          </cell>
          <cell r="I337">
            <v>55</v>
          </cell>
          <cell r="J337">
            <v>55</v>
          </cell>
          <cell r="K337">
            <v>850</v>
          </cell>
          <cell r="L337" t="str">
            <v>20-Dec-2024 23:00</v>
          </cell>
          <cell r="M337" t="str">
            <v>21-Dec-2024 01:30</v>
          </cell>
          <cell r="N337">
            <v>100</v>
          </cell>
          <cell r="O337" t="str">
            <v>Dr Naveen Karri / INDIAN INSTITUTE OF MANAG EMENT AHMEDABAD</v>
          </cell>
          <cell r="Q337">
            <v>0</v>
          </cell>
          <cell r="R337">
            <v>0</v>
          </cell>
          <cell r="T337">
            <v>0</v>
          </cell>
          <cell r="U337">
            <v>0</v>
          </cell>
        </row>
        <row r="338">
          <cell r="C338" t="str">
            <v>DR/AHD/24-25/12008617</v>
          </cell>
          <cell r="D338" t="str">
            <v>CITY</v>
          </cell>
          <cell r="E338" t="str">
            <v>GJ01HT7675</v>
          </cell>
          <cell r="F338" t="str">
            <v>Jayendra Thakar</v>
          </cell>
          <cell r="G338">
            <v>188070</v>
          </cell>
          <cell r="H338">
            <v>188112</v>
          </cell>
          <cell r="I338">
            <v>42</v>
          </cell>
          <cell r="J338">
            <v>42</v>
          </cell>
          <cell r="K338">
            <v>850</v>
          </cell>
          <cell r="L338" t="str">
            <v>20-Dec-2024 23:30</v>
          </cell>
          <cell r="M338" t="str">
            <v>21-Dec-2024 02:30</v>
          </cell>
          <cell r="N338">
            <v>100</v>
          </cell>
          <cell r="O338" t="str">
            <v>Mr. Bhuvanesh Kumar / INDIAN INSTITUTE OF MANAG EMENT AHMEDABAD</v>
          </cell>
          <cell r="Q338">
            <v>0</v>
          </cell>
          <cell r="R338">
            <v>0</v>
          </cell>
          <cell r="T338">
            <v>0</v>
          </cell>
          <cell r="U338">
            <v>0</v>
          </cell>
        </row>
        <row r="339">
          <cell r="C339" t="str">
            <v>DR/AHD/24-25/12008616</v>
          </cell>
          <cell r="D339" t="str">
            <v>CITY</v>
          </cell>
          <cell r="E339" t="str">
            <v>GJ01HT7527</v>
          </cell>
          <cell r="F339" t="str">
            <v>Jagdish Thakar</v>
          </cell>
          <cell r="G339">
            <v>187310</v>
          </cell>
          <cell r="H339">
            <v>187355</v>
          </cell>
          <cell r="I339">
            <v>45</v>
          </cell>
          <cell r="J339">
            <v>45</v>
          </cell>
          <cell r="K339">
            <v>850</v>
          </cell>
          <cell r="L339" t="str">
            <v>21-Dec-2024 00:00</v>
          </cell>
          <cell r="M339" t="str">
            <v>21-Dec-2024 02:30</v>
          </cell>
          <cell r="N339">
            <v>100</v>
          </cell>
          <cell r="O339" t="str">
            <v>Dr Jagdish Chandra Joshi / INDIAN INSTITUTE OF MANAG EMENT AHMEDABAD</v>
          </cell>
          <cell r="Q339">
            <v>0</v>
          </cell>
          <cell r="R339">
            <v>0</v>
          </cell>
          <cell r="T339">
            <v>0</v>
          </cell>
          <cell r="U339">
            <v>0</v>
          </cell>
        </row>
        <row r="340">
          <cell r="C340" t="str">
            <v>DR/AHD/24-25/12008633</v>
          </cell>
          <cell r="D340" t="str">
            <v>ETIOS</v>
          </cell>
          <cell r="E340" t="str">
            <v>GJ01HT8201</v>
          </cell>
          <cell r="F340" t="str">
            <v>Dilip Mali</v>
          </cell>
          <cell r="G340">
            <v>166401</v>
          </cell>
          <cell r="H340">
            <v>166448</v>
          </cell>
          <cell r="I340">
            <v>47</v>
          </cell>
          <cell r="J340">
            <v>39</v>
          </cell>
          <cell r="K340">
            <v>1161.3</v>
          </cell>
          <cell r="L340" t="str">
            <v>21-Dec-2024 04:00</v>
          </cell>
          <cell r="M340" t="str">
            <v>21-Dec-2024 06:23</v>
          </cell>
          <cell r="N340">
            <v>0</v>
          </cell>
          <cell r="O340" t="str">
            <v>Nishu Singh / MCKINSEY &amp; COMPANY INDIA LLP</v>
          </cell>
          <cell r="Q340">
            <v>734</v>
          </cell>
          <cell r="R340">
            <v>0</v>
          </cell>
          <cell r="T340">
            <v>0</v>
          </cell>
          <cell r="U340">
            <v>0</v>
          </cell>
        </row>
        <row r="341">
          <cell r="C341" t="str">
            <v>DR/AHD/24-25/12008611</v>
          </cell>
          <cell r="D341" t="str">
            <v>INNOVA CRYSTA</v>
          </cell>
          <cell r="E341" t="str">
            <v>GJ01FT2151</v>
          </cell>
          <cell r="F341" t="str">
            <v>Vikram Singh</v>
          </cell>
          <cell r="G341">
            <v>117651</v>
          </cell>
          <cell r="H341">
            <v>118819</v>
          </cell>
          <cell r="I341">
            <v>1168</v>
          </cell>
          <cell r="J341">
            <v>1168</v>
          </cell>
          <cell r="K341">
            <v>20056</v>
          </cell>
          <cell r="L341" t="str">
            <v>21-Dec-2024 05:00</v>
          </cell>
          <cell r="M341" t="str">
            <v>23-Dec-2024 01:00</v>
          </cell>
          <cell r="N341">
            <v>1569</v>
          </cell>
          <cell r="O341" t="str">
            <v>Ms. Kanchi Sanghvi / INDIAN INSTITUTE OF MANAG EMENT AHMEDABAD</v>
          </cell>
          <cell r="Q341">
            <v>0</v>
          </cell>
          <cell r="R341">
            <v>0</v>
          </cell>
          <cell r="T341">
            <v>0</v>
          </cell>
          <cell r="U341">
            <v>0</v>
          </cell>
        </row>
        <row r="342">
          <cell r="C342" t="str">
            <v>DR/AHD/24-25/12008615</v>
          </cell>
          <cell r="D342" t="str">
            <v>CITY</v>
          </cell>
          <cell r="E342" t="str">
            <v>GJ01HT1998</v>
          </cell>
          <cell r="F342" t="str">
            <v>Jashwant Singh</v>
          </cell>
          <cell r="G342">
            <v>175049</v>
          </cell>
          <cell r="H342">
            <v>175086</v>
          </cell>
          <cell r="I342">
            <v>37</v>
          </cell>
          <cell r="J342">
            <v>37</v>
          </cell>
          <cell r="K342">
            <v>850</v>
          </cell>
          <cell r="L342" t="str">
            <v>21-Dec-2024 06:45</v>
          </cell>
          <cell r="M342" t="str">
            <v>21-Dec-2024 07:30</v>
          </cell>
          <cell r="N342">
            <v>0</v>
          </cell>
          <cell r="O342" t="str">
            <v>Prof. Subhadip Roy / INDIAN INSTITUTE OF MANAG EMENT AHMEDABAD</v>
          </cell>
          <cell r="Q342">
            <v>0</v>
          </cell>
          <cell r="R342">
            <v>0</v>
          </cell>
          <cell r="T342">
            <v>0</v>
          </cell>
          <cell r="U342">
            <v>0</v>
          </cell>
        </row>
        <row r="343">
          <cell r="C343" t="str">
            <v>DR/AHD/24-25/12008631</v>
          </cell>
          <cell r="D343" t="str">
            <v>CITY</v>
          </cell>
          <cell r="E343" t="str">
            <v>GJ01HT8402</v>
          </cell>
          <cell r="F343" t="str">
            <v>Thakkar Bipin</v>
          </cell>
          <cell r="G343">
            <v>137042</v>
          </cell>
          <cell r="H343">
            <v>137091</v>
          </cell>
          <cell r="I343">
            <v>49</v>
          </cell>
          <cell r="J343">
            <v>49</v>
          </cell>
          <cell r="K343">
            <v>1726</v>
          </cell>
          <cell r="L343" t="str">
            <v>21-Dec-2024 07:00</v>
          </cell>
          <cell r="M343" t="str">
            <v>21-Dec-2024 12:30</v>
          </cell>
          <cell r="N343">
            <v>0</v>
          </cell>
          <cell r="O343" t="str">
            <v>Prof. Arindam Banerjee / INDIAN INSTITUTE OF MANAG EMENT AHMEDABAD</v>
          </cell>
          <cell r="Q343">
            <v>0</v>
          </cell>
          <cell r="R343">
            <v>0</v>
          </cell>
          <cell r="T343">
            <v>0</v>
          </cell>
          <cell r="U343">
            <v>0</v>
          </cell>
        </row>
        <row r="344">
          <cell r="C344" t="str">
            <v>DR/AHD/24-25/12008614</v>
          </cell>
          <cell r="D344" t="str">
            <v>CITY</v>
          </cell>
          <cell r="E344" t="str">
            <v>GJ01HT1998</v>
          </cell>
          <cell r="F344" t="str">
            <v>Jashwant Singh</v>
          </cell>
          <cell r="G344">
            <v>175086</v>
          </cell>
          <cell r="H344">
            <v>175128</v>
          </cell>
          <cell r="I344">
            <v>42</v>
          </cell>
          <cell r="J344">
            <v>42</v>
          </cell>
          <cell r="K344">
            <v>850</v>
          </cell>
          <cell r="L344" t="str">
            <v>21-Dec-2024 11:15</v>
          </cell>
          <cell r="M344" t="str">
            <v>21-Dec-2024 12:30</v>
          </cell>
          <cell r="N344">
            <v>150</v>
          </cell>
          <cell r="O344" t="str">
            <v>Prof. Tarun Jain. / INDIAN INSTITUTE OF MANAG EMENT AHMEDABAD</v>
          </cell>
          <cell r="Q344">
            <v>0</v>
          </cell>
          <cell r="R344">
            <v>0</v>
          </cell>
          <cell r="T344">
            <v>0</v>
          </cell>
          <cell r="U344">
            <v>0</v>
          </cell>
        </row>
        <row r="345">
          <cell r="C345" t="str">
            <v>DR/SUR/24-25/69000576</v>
          </cell>
          <cell r="D345" t="str">
            <v>ETIOS</v>
          </cell>
          <cell r="E345" t="str">
            <v>GJ05CW3533</v>
          </cell>
          <cell r="F345" t="str">
            <v>Faisal</v>
          </cell>
          <cell r="G345">
            <v>29521</v>
          </cell>
          <cell r="H345">
            <v>29559</v>
          </cell>
          <cell r="I345">
            <v>38</v>
          </cell>
          <cell r="J345">
            <v>29</v>
          </cell>
          <cell r="K345">
            <v>1161.3</v>
          </cell>
          <cell r="L345" t="str">
            <v>21-Dec-2024 10:30</v>
          </cell>
          <cell r="M345" t="str">
            <v>21-Dec-2024 13:00</v>
          </cell>
          <cell r="N345">
            <v>0</v>
          </cell>
          <cell r="O345" t="str">
            <v>Nishu Singh / MCKINSEY &amp; COMPANY INDIA LLP</v>
          </cell>
          <cell r="Q345">
            <v>0</v>
          </cell>
          <cell r="R345">
            <v>0</v>
          </cell>
          <cell r="T345">
            <v>929</v>
          </cell>
          <cell r="U345">
            <v>0</v>
          </cell>
        </row>
        <row r="346">
          <cell r="C346" t="str">
            <v>DR/AHD/24-25/12008657</v>
          </cell>
          <cell r="D346" t="str">
            <v>CITY</v>
          </cell>
          <cell r="E346" t="str">
            <v>GJ01HT7675</v>
          </cell>
          <cell r="F346" t="str">
            <v>Jayendra Thakar</v>
          </cell>
          <cell r="G346">
            <v>188112</v>
          </cell>
          <cell r="H346">
            <v>188154</v>
          </cell>
          <cell r="I346">
            <v>42</v>
          </cell>
          <cell r="J346">
            <v>42</v>
          </cell>
          <cell r="K346">
            <v>850</v>
          </cell>
          <cell r="L346" t="str">
            <v>21-Dec-2024 14:15</v>
          </cell>
          <cell r="M346" t="str">
            <v>21-Dec-2024 17:15</v>
          </cell>
          <cell r="N346">
            <v>0</v>
          </cell>
          <cell r="O346" t="str">
            <v>Mr Varun Sunku / INDIAN INSTITUTE OF MANAG EMENT AHMEDABAD</v>
          </cell>
          <cell r="Q346">
            <v>0</v>
          </cell>
          <cell r="R346">
            <v>0</v>
          </cell>
          <cell r="T346">
            <v>0</v>
          </cell>
          <cell r="U346">
            <v>0</v>
          </cell>
        </row>
        <row r="347">
          <cell r="C347" t="str">
            <v>DR/AHD/24-25/12008632</v>
          </cell>
          <cell r="D347" t="str">
            <v>CITY</v>
          </cell>
          <cell r="E347" t="str">
            <v>GJ01HT8402</v>
          </cell>
          <cell r="F347" t="str">
            <v>Thakkar Bipin</v>
          </cell>
          <cell r="G347">
            <v>137091</v>
          </cell>
          <cell r="H347">
            <v>137141</v>
          </cell>
          <cell r="I347">
            <v>50</v>
          </cell>
          <cell r="J347">
            <v>50</v>
          </cell>
          <cell r="K347">
            <v>1590</v>
          </cell>
          <cell r="L347" t="str">
            <v>21-Dec-2024 17:00</v>
          </cell>
          <cell r="M347" t="str">
            <v>21-Dec-2024 20:30</v>
          </cell>
          <cell r="N347">
            <v>0</v>
          </cell>
          <cell r="O347" t="str">
            <v>Prof. Arindam Banerjee / INDIAN INSTITUTE OF MANAG EMENT AHMEDABAD</v>
          </cell>
          <cell r="Q347">
            <v>0</v>
          </cell>
          <cell r="R347">
            <v>0</v>
          </cell>
          <cell r="T347">
            <v>0</v>
          </cell>
          <cell r="U347">
            <v>0</v>
          </cell>
        </row>
        <row r="348">
          <cell r="C348" t="str">
            <v>DR/AHD/24-25/12008630</v>
          </cell>
          <cell r="D348" t="str">
            <v>CITY</v>
          </cell>
          <cell r="E348" t="str">
            <v>GJ01HT1998</v>
          </cell>
          <cell r="F348" t="str">
            <v>Jashwant Singh</v>
          </cell>
          <cell r="G348">
            <v>175136</v>
          </cell>
          <cell r="H348">
            <v>175159</v>
          </cell>
          <cell r="I348">
            <v>23</v>
          </cell>
          <cell r="J348">
            <v>23</v>
          </cell>
          <cell r="K348">
            <v>850</v>
          </cell>
          <cell r="L348" t="str">
            <v>21-Dec-2024 18:30</v>
          </cell>
          <cell r="M348" t="str">
            <v>21-Dec-2024 19:15</v>
          </cell>
          <cell r="N348">
            <v>0</v>
          </cell>
          <cell r="O348" t="str">
            <v>Mr Arvind Kumar Sood / INDIAN INSTITUTE OF MANAG EMENT AHMEDABAD</v>
          </cell>
          <cell r="Q348">
            <v>0</v>
          </cell>
          <cell r="R348">
            <v>0</v>
          </cell>
          <cell r="T348">
            <v>0</v>
          </cell>
          <cell r="U348">
            <v>0</v>
          </cell>
        </row>
        <row r="349">
          <cell r="C349" t="str">
            <v>DR/AHD/24-25/12008613</v>
          </cell>
          <cell r="D349" t="str">
            <v>CITY</v>
          </cell>
          <cell r="E349" t="str">
            <v>GJ01HT8201</v>
          </cell>
          <cell r="F349" t="str">
            <v>Dilip Mali</v>
          </cell>
          <cell r="G349">
            <v>146481</v>
          </cell>
          <cell r="H349">
            <v>146528</v>
          </cell>
          <cell r="I349">
            <v>47</v>
          </cell>
          <cell r="J349">
            <v>47</v>
          </cell>
          <cell r="K349">
            <v>850</v>
          </cell>
          <cell r="L349" t="str">
            <v>21-Dec-2024 22:40</v>
          </cell>
          <cell r="M349" t="str">
            <v>22-Dec-2024 00:40</v>
          </cell>
          <cell r="N349">
            <v>150</v>
          </cell>
          <cell r="O349" t="str">
            <v>Prof Debjit Roy / INDIAN INSTITUTE OF MANAG EMENT AHMEDABAD</v>
          </cell>
          <cell r="Q349">
            <v>0</v>
          </cell>
          <cell r="R349">
            <v>0</v>
          </cell>
          <cell r="T349">
            <v>0</v>
          </cell>
          <cell r="U349">
            <v>0</v>
          </cell>
        </row>
        <row r="350">
          <cell r="C350" t="str">
            <v>DR/AHD/24-25/12008612</v>
          </cell>
          <cell r="D350" t="str">
            <v>CITY</v>
          </cell>
          <cell r="E350" t="str">
            <v>GJ01HT1998</v>
          </cell>
          <cell r="F350" t="str">
            <v>Jashwant Singh</v>
          </cell>
          <cell r="G350">
            <v>175159</v>
          </cell>
          <cell r="H350">
            <v>175181</v>
          </cell>
          <cell r="I350">
            <v>22</v>
          </cell>
          <cell r="J350">
            <v>22</v>
          </cell>
          <cell r="K350">
            <v>850</v>
          </cell>
          <cell r="L350" t="str">
            <v>21-Dec-2024 23:15</v>
          </cell>
          <cell r="M350" t="str">
            <v>22-Dec-2024 00:40</v>
          </cell>
          <cell r="N350">
            <v>150</v>
          </cell>
          <cell r="O350" t="str">
            <v>Prof. Subhadip Roy / INDIAN INSTITUTE OF MANAG EMENT AHMEDABAD</v>
          </cell>
          <cell r="Q350">
            <v>0</v>
          </cell>
          <cell r="R350">
            <v>0</v>
          </cell>
          <cell r="T350">
            <v>0</v>
          </cell>
          <cell r="U350">
            <v>0</v>
          </cell>
        </row>
        <row r="351">
          <cell r="C351" t="str">
            <v>DR/AHD/24-25/12008636</v>
          </cell>
          <cell r="D351" t="str">
            <v>CITY</v>
          </cell>
          <cell r="E351" t="str">
            <v>GJ01HT7527</v>
          </cell>
          <cell r="F351" t="str">
            <v>Jagdish Thakar</v>
          </cell>
          <cell r="G351">
            <v>187355</v>
          </cell>
          <cell r="H351">
            <v>187400</v>
          </cell>
          <cell r="I351">
            <v>45</v>
          </cell>
          <cell r="J351">
            <v>45</v>
          </cell>
          <cell r="K351">
            <v>850</v>
          </cell>
          <cell r="L351" t="str">
            <v>22-Dec-2024 04:45</v>
          </cell>
          <cell r="M351" t="str">
            <v>22-Dec-2024 08:00</v>
          </cell>
          <cell r="N351">
            <v>0</v>
          </cell>
          <cell r="O351" t="str">
            <v>Mr. Bhuvanesh Kumar  / INDIAN INSTITUTE OF MANAG EMENT AHMEDABAD</v>
          </cell>
          <cell r="Q351">
            <v>0</v>
          </cell>
          <cell r="R351">
            <v>0</v>
          </cell>
          <cell r="T351">
            <v>0</v>
          </cell>
          <cell r="U351">
            <v>0</v>
          </cell>
        </row>
        <row r="352">
          <cell r="C352" t="str">
            <v>DR/AHD/24-25/12008635</v>
          </cell>
          <cell r="D352" t="str">
            <v>CITY</v>
          </cell>
          <cell r="E352" t="str">
            <v>GJ01HT7675</v>
          </cell>
          <cell r="F352" t="str">
            <v>Jayendra Thakar</v>
          </cell>
          <cell r="G352">
            <v>188154</v>
          </cell>
          <cell r="H352">
            <v>188195</v>
          </cell>
          <cell r="I352">
            <v>41</v>
          </cell>
          <cell r="J352">
            <v>41</v>
          </cell>
          <cell r="K352">
            <v>850</v>
          </cell>
          <cell r="L352" t="str">
            <v>22-Dec-2024 04:30</v>
          </cell>
          <cell r="M352" t="str">
            <v>22-Dec-2024 06:30</v>
          </cell>
          <cell r="N352">
            <v>0</v>
          </cell>
          <cell r="O352" t="str">
            <v>Prof. Viswanath Pingali / INDIAN INSTITUTE OF MANAG EMENT AHMEDABAD</v>
          </cell>
          <cell r="Q352">
            <v>0</v>
          </cell>
          <cell r="R352">
            <v>0</v>
          </cell>
          <cell r="T352">
            <v>0</v>
          </cell>
          <cell r="U352">
            <v>0</v>
          </cell>
        </row>
        <row r="353">
          <cell r="C353" t="str">
            <v>DR/AHD/24-25/12008634</v>
          </cell>
          <cell r="D353" t="str">
            <v>CITY</v>
          </cell>
          <cell r="E353" t="str">
            <v>GJ01HT8201</v>
          </cell>
          <cell r="F353" t="str">
            <v>Dilip Mali</v>
          </cell>
          <cell r="G353">
            <v>146528</v>
          </cell>
          <cell r="H353">
            <v>146574</v>
          </cell>
          <cell r="I353">
            <v>46</v>
          </cell>
          <cell r="J353">
            <v>46</v>
          </cell>
          <cell r="K353">
            <v>850</v>
          </cell>
          <cell r="L353" t="str">
            <v>22-Dec-2024 05:30</v>
          </cell>
          <cell r="M353" t="str">
            <v>22-Dec-2024 06:30</v>
          </cell>
          <cell r="N353">
            <v>0</v>
          </cell>
          <cell r="O353" t="str">
            <v>Dr Shamasundara MS / INDIAN INSTITUTE OF MANAG EMENT AHMEDABAD</v>
          </cell>
          <cell r="Q353">
            <v>0</v>
          </cell>
          <cell r="R353">
            <v>0</v>
          </cell>
          <cell r="T353">
            <v>0</v>
          </cell>
          <cell r="U353">
            <v>0</v>
          </cell>
        </row>
        <row r="354">
          <cell r="C354" t="str">
            <v>DR/AHD/24-25/12008637</v>
          </cell>
          <cell r="D354" t="str">
            <v>CITY</v>
          </cell>
          <cell r="E354" t="str">
            <v>GJ01HT8402</v>
          </cell>
          <cell r="F354" t="str">
            <v>Thakkar Bipin</v>
          </cell>
          <cell r="G354">
            <v>137141</v>
          </cell>
          <cell r="H354">
            <v>137239</v>
          </cell>
          <cell r="I354">
            <v>98</v>
          </cell>
          <cell r="J354">
            <v>98</v>
          </cell>
          <cell r="K354">
            <v>2802</v>
          </cell>
          <cell r="L354" t="str">
            <v>22-Dec-2024 07:00</v>
          </cell>
          <cell r="M354" t="str">
            <v>22-Dec-2024 15:45</v>
          </cell>
          <cell r="N354">
            <v>0</v>
          </cell>
          <cell r="O354" t="str">
            <v>Prof. Arindam Banerjee / INDIAN INSTITUTE OF MANAG EMENT AHMEDABAD</v>
          </cell>
          <cell r="Q354">
            <v>0</v>
          </cell>
          <cell r="R354">
            <v>0</v>
          </cell>
          <cell r="T354">
            <v>0</v>
          </cell>
          <cell r="U354">
            <v>0</v>
          </cell>
        </row>
        <row r="355">
          <cell r="C355" t="str">
            <v>DR/AHD/24-25/12008638</v>
          </cell>
          <cell r="D355" t="str">
            <v>CITY</v>
          </cell>
          <cell r="E355" t="str">
            <v>GJ01HT1998</v>
          </cell>
          <cell r="F355" t="str">
            <v>Jashwant Singh</v>
          </cell>
          <cell r="G355">
            <v>175181</v>
          </cell>
          <cell r="H355">
            <v>175216</v>
          </cell>
          <cell r="I355">
            <v>35</v>
          </cell>
          <cell r="J355">
            <v>35</v>
          </cell>
          <cell r="K355">
            <v>850</v>
          </cell>
          <cell r="L355" t="str">
            <v>22-Dec-2024 08:45</v>
          </cell>
          <cell r="M355" t="str">
            <v>22-Dec-2024 10:15</v>
          </cell>
          <cell r="N355">
            <v>0</v>
          </cell>
          <cell r="O355" t="str">
            <v>Prof. Atishi Pradhan / INDIAN INSTITUTE OF MANAG EMENT AHMEDABAD</v>
          </cell>
          <cell r="Q355">
            <v>0</v>
          </cell>
          <cell r="R355">
            <v>0</v>
          </cell>
          <cell r="T355">
            <v>0</v>
          </cell>
          <cell r="U355">
            <v>0</v>
          </cell>
        </row>
        <row r="356">
          <cell r="C356" t="str">
            <v>DR/AHD/24-25/12008639</v>
          </cell>
          <cell r="D356" t="str">
            <v>CITY</v>
          </cell>
          <cell r="E356" t="str">
            <v>GJ01HT7675</v>
          </cell>
          <cell r="F356" t="str">
            <v>Jayendra Thakar</v>
          </cell>
          <cell r="G356">
            <v>188195</v>
          </cell>
          <cell r="H356">
            <v>188237</v>
          </cell>
          <cell r="I356">
            <v>42</v>
          </cell>
          <cell r="J356">
            <v>42</v>
          </cell>
          <cell r="K356">
            <v>850</v>
          </cell>
          <cell r="L356" t="str">
            <v>22-Dec-2024 07:45</v>
          </cell>
          <cell r="M356" t="str">
            <v>22-Dec-2024 10:00</v>
          </cell>
          <cell r="N356">
            <v>0</v>
          </cell>
          <cell r="O356" t="str">
            <v>Dr Jagdish Chandra Joshi / INDIAN INSTITUTE OF MANAG EMENT AHMEDABAD</v>
          </cell>
          <cell r="Q356">
            <v>0</v>
          </cell>
          <cell r="R356">
            <v>0</v>
          </cell>
          <cell r="T356">
            <v>0</v>
          </cell>
          <cell r="U356">
            <v>0</v>
          </cell>
        </row>
        <row r="357">
          <cell r="C357" t="str">
            <v>DR/SUR/24-25/69000577</v>
          </cell>
          <cell r="D357" t="str">
            <v>T Crysta</v>
          </cell>
          <cell r="E357" t="str">
            <v>GJ05CW3533</v>
          </cell>
          <cell r="F357" t="str">
            <v>Faisal</v>
          </cell>
          <cell r="G357">
            <v>26093</v>
          </cell>
          <cell r="H357">
            <v>26278</v>
          </cell>
          <cell r="I357">
            <v>185</v>
          </cell>
          <cell r="J357">
            <v>185</v>
          </cell>
          <cell r="K357">
            <v>6241</v>
          </cell>
          <cell r="L357" t="str">
            <v>22-Dec-2024 10:30</v>
          </cell>
          <cell r="M357" t="str">
            <v>22-Dec-2024 16:00</v>
          </cell>
          <cell r="N357">
            <v>105</v>
          </cell>
          <cell r="O357" t="str">
            <v>Nishu Singh / MCKINSEY &amp; COMPANY INDIA LLP</v>
          </cell>
          <cell r="Q357">
            <v>0</v>
          </cell>
          <cell r="R357">
            <v>0</v>
          </cell>
          <cell r="T357">
            <v>4993</v>
          </cell>
          <cell r="U357">
            <v>105</v>
          </cell>
        </row>
        <row r="358">
          <cell r="C358" t="str">
            <v>DR/AHD/24-25/12008640</v>
          </cell>
          <cell r="D358" t="str">
            <v>CITY</v>
          </cell>
          <cell r="E358" t="str">
            <v>GJ01HT7675</v>
          </cell>
          <cell r="F358" t="str">
            <v>Jayendra Thakar</v>
          </cell>
          <cell r="G358">
            <v>188237</v>
          </cell>
          <cell r="H358">
            <v>188278</v>
          </cell>
          <cell r="I358">
            <v>41</v>
          </cell>
          <cell r="J358">
            <v>41</v>
          </cell>
          <cell r="K358">
            <v>850</v>
          </cell>
          <cell r="L358" t="str">
            <v>22-Dec-2024 11:30</v>
          </cell>
          <cell r="M358" t="str">
            <v>22-Dec-2024 14:30</v>
          </cell>
          <cell r="N358">
            <v>100</v>
          </cell>
          <cell r="O358" t="str">
            <v>Mr. Sumeet Rajput  / INDIAN INSTITUTE OF MANAG EMENT AHMEDABAD</v>
          </cell>
          <cell r="Q358">
            <v>0</v>
          </cell>
          <cell r="R358">
            <v>0</v>
          </cell>
          <cell r="T358">
            <v>0</v>
          </cell>
          <cell r="U358">
            <v>0</v>
          </cell>
        </row>
        <row r="359">
          <cell r="C359" t="str">
            <v>DR/AHD/24-25/12008641</v>
          </cell>
          <cell r="D359" t="str">
            <v>CITY</v>
          </cell>
          <cell r="E359" t="str">
            <v>GJ01HT1998</v>
          </cell>
          <cell r="F359" t="str">
            <v>Jashwant Singh</v>
          </cell>
          <cell r="G359">
            <v>175216</v>
          </cell>
          <cell r="H359">
            <v>175248</v>
          </cell>
          <cell r="I359">
            <v>32</v>
          </cell>
          <cell r="J359">
            <v>32</v>
          </cell>
          <cell r="K359">
            <v>850</v>
          </cell>
          <cell r="L359" t="str">
            <v>22-Dec-2024 17:10</v>
          </cell>
          <cell r="M359" t="str">
            <v>22-Dec-2024 18:45</v>
          </cell>
          <cell r="N359">
            <v>150</v>
          </cell>
          <cell r="O359" t="str">
            <v>Prof. Aditya Jain  / INDIAN INSTITUTE OF MANAG EMENT AHMEDABAD</v>
          </cell>
          <cell r="Q359">
            <v>0</v>
          </cell>
          <cell r="R359">
            <v>0</v>
          </cell>
          <cell r="T359">
            <v>0</v>
          </cell>
          <cell r="U359">
            <v>0</v>
          </cell>
        </row>
        <row r="360">
          <cell r="C360" t="str">
            <v>DR/AHD/24-25/12008643</v>
          </cell>
          <cell r="D360" t="str">
            <v>CITY</v>
          </cell>
          <cell r="E360" t="str">
            <v>GJ01HT7675</v>
          </cell>
          <cell r="F360" t="str">
            <v>Jayendra Thakar</v>
          </cell>
          <cell r="G360">
            <v>188278</v>
          </cell>
          <cell r="H360">
            <v>188320</v>
          </cell>
          <cell r="I360">
            <v>42</v>
          </cell>
          <cell r="J360">
            <v>42</v>
          </cell>
          <cell r="K360">
            <v>850</v>
          </cell>
          <cell r="L360" t="str">
            <v>22-Dec-2024 18:30</v>
          </cell>
          <cell r="M360" t="str">
            <v>22-Dec-2024 21:45</v>
          </cell>
          <cell r="N360">
            <v>100</v>
          </cell>
          <cell r="O360" t="str">
            <v>Mr. Sridhar Sethuram Iyer / INDIAN INSTITUTE OF MANAG EMENT AHMEDABAD</v>
          </cell>
          <cell r="Q360">
            <v>0</v>
          </cell>
          <cell r="R360">
            <v>0</v>
          </cell>
          <cell r="T360">
            <v>0</v>
          </cell>
          <cell r="U360">
            <v>0</v>
          </cell>
        </row>
        <row r="361">
          <cell r="C361" t="str">
            <v>DR/AHD/24-25/12008644</v>
          </cell>
          <cell r="D361" t="str">
            <v>CITY</v>
          </cell>
          <cell r="E361" t="str">
            <v>GJ01HT8201</v>
          </cell>
          <cell r="F361" t="str">
            <v>Dilip Mali</v>
          </cell>
          <cell r="G361">
            <v>146574</v>
          </cell>
          <cell r="H361">
            <v>146621</v>
          </cell>
          <cell r="I361">
            <v>47</v>
          </cell>
          <cell r="J361">
            <v>47</v>
          </cell>
          <cell r="K361">
            <v>850</v>
          </cell>
          <cell r="L361" t="str">
            <v>22-Dec-2024 19:00</v>
          </cell>
          <cell r="M361" t="str">
            <v>22-Dec-2024 21:00</v>
          </cell>
          <cell r="N361">
            <v>100</v>
          </cell>
          <cell r="O361" t="str">
            <v>Prof. Rama Bijapurkar / INDIAN INSTITUTE OF MANAG EMENT AHMEDABAD</v>
          </cell>
          <cell r="Q361">
            <v>0</v>
          </cell>
          <cell r="R361">
            <v>0</v>
          </cell>
          <cell r="T361">
            <v>0</v>
          </cell>
          <cell r="U361">
            <v>0</v>
          </cell>
        </row>
        <row r="362">
          <cell r="C362" t="str">
            <v>DR/AHD/24-25/12008653</v>
          </cell>
          <cell r="D362" t="str">
            <v>INNOVA CRYSTA</v>
          </cell>
          <cell r="E362" t="str">
            <v>MH02ER0579</v>
          </cell>
          <cell r="F362" t="str">
            <v>Jigar : +918769514121</v>
          </cell>
          <cell r="G362">
            <v>100333</v>
          </cell>
          <cell r="H362">
            <v>100375</v>
          </cell>
          <cell r="I362">
            <v>42</v>
          </cell>
          <cell r="J362">
            <v>42</v>
          </cell>
          <cell r="K362">
            <v>1150</v>
          </cell>
          <cell r="L362" t="str">
            <v>22-Dec-2024 18:20</v>
          </cell>
          <cell r="M362" t="str">
            <v>22-Dec-2024 21:15</v>
          </cell>
          <cell r="N362">
            <v>150</v>
          </cell>
          <cell r="O362" t="str">
            <v>Prof. Sobhesh Kumar Agarwalla- / INDIAN INSTITUTE OF MANAG EMENT AHMEDABAD</v>
          </cell>
          <cell r="Q362">
            <v>0</v>
          </cell>
          <cell r="R362">
            <v>0</v>
          </cell>
          <cell r="T362">
            <v>0</v>
          </cell>
          <cell r="U362">
            <v>0</v>
          </cell>
        </row>
        <row r="363">
          <cell r="C363" t="str">
            <v>DR/AHD/24-25/12008645</v>
          </cell>
          <cell r="D363" t="str">
            <v>CITY</v>
          </cell>
          <cell r="E363" t="str">
            <v>GJ01HT7527</v>
          </cell>
          <cell r="F363" t="str">
            <v>Jagdish Thakkar</v>
          </cell>
          <cell r="G363">
            <v>187400</v>
          </cell>
          <cell r="H363">
            <v>187445</v>
          </cell>
          <cell r="I363">
            <v>45</v>
          </cell>
          <cell r="J363">
            <v>45</v>
          </cell>
          <cell r="K363">
            <v>850</v>
          </cell>
          <cell r="L363" t="str">
            <v>22-Dec-2024 20:30</v>
          </cell>
          <cell r="M363" t="str">
            <v>22-Dec-2024 23:15</v>
          </cell>
          <cell r="N363">
            <v>100</v>
          </cell>
          <cell r="O363" t="str">
            <v>Prof. Dhiman Bhadra / INDIAN INSTITUTE OF MANAG EMENT AHMEDABAD</v>
          </cell>
          <cell r="Q363">
            <v>0</v>
          </cell>
          <cell r="R363">
            <v>0</v>
          </cell>
          <cell r="T363">
            <v>0</v>
          </cell>
          <cell r="U363">
            <v>0</v>
          </cell>
        </row>
        <row r="364">
          <cell r="C364" t="str">
            <v>DR/AHD/24-25/12008646</v>
          </cell>
          <cell r="D364" t="str">
            <v>CITY</v>
          </cell>
          <cell r="E364" t="str">
            <v>MH02ER0578</v>
          </cell>
          <cell r="F364" t="str">
            <v>Bahadur</v>
          </cell>
          <cell r="G364">
            <v>112064</v>
          </cell>
          <cell r="H364">
            <v>112105</v>
          </cell>
          <cell r="I364">
            <v>41</v>
          </cell>
          <cell r="J364">
            <v>41</v>
          </cell>
          <cell r="K364">
            <v>934</v>
          </cell>
          <cell r="L364" t="str">
            <v>22-Dec-2024 21:45</v>
          </cell>
          <cell r="M364" t="str">
            <v>22-Dec-2024 23:30</v>
          </cell>
          <cell r="N364">
            <v>100</v>
          </cell>
          <cell r="O364" t="str">
            <v>Mr. Varun Yadav / INDIAN INSTITUTE OF MANAG EMENT AHMEDABAD</v>
          </cell>
          <cell r="Q364">
            <v>0</v>
          </cell>
          <cell r="R364">
            <v>0</v>
          </cell>
          <cell r="T364">
            <v>0</v>
          </cell>
          <cell r="U364">
            <v>0</v>
          </cell>
        </row>
        <row r="365">
          <cell r="C365" t="str">
            <v>DR/AHD/24-25/12008649</v>
          </cell>
          <cell r="D365" t="str">
            <v>CITY</v>
          </cell>
          <cell r="E365" t="str">
            <v>GJ01HT8201</v>
          </cell>
          <cell r="F365" t="str">
            <v>Dilip Mali</v>
          </cell>
          <cell r="G365">
            <v>146621</v>
          </cell>
          <cell r="H365">
            <v>146653</v>
          </cell>
          <cell r="I365">
            <v>32</v>
          </cell>
          <cell r="J365">
            <v>32</v>
          </cell>
          <cell r="K365">
            <v>850</v>
          </cell>
          <cell r="L365" t="str">
            <v>22-Dec-2024 22:00</v>
          </cell>
          <cell r="M365" t="str">
            <v>22-Dec-2024 23:40</v>
          </cell>
          <cell r="N365">
            <v>100</v>
          </cell>
          <cell r="O365" t="str">
            <v>Prof. Ankur Sinha / INDIAN INSTITUTE OF MANAG EMENT AHMEDABAD</v>
          </cell>
          <cell r="Q365">
            <v>0</v>
          </cell>
          <cell r="R365">
            <v>0</v>
          </cell>
          <cell r="T365">
            <v>0</v>
          </cell>
          <cell r="U365">
            <v>0</v>
          </cell>
        </row>
        <row r="366">
          <cell r="C366" t="str">
            <v>DR/AHD/24-25/12008647</v>
          </cell>
          <cell r="D366" t="str">
            <v>CITY</v>
          </cell>
          <cell r="E366" t="str">
            <v>GJ01HT1998</v>
          </cell>
          <cell r="F366" t="str">
            <v>Jashwant Singh</v>
          </cell>
          <cell r="G366">
            <v>175248</v>
          </cell>
          <cell r="H366">
            <v>175293</v>
          </cell>
          <cell r="I366">
            <v>45</v>
          </cell>
          <cell r="J366">
            <v>45</v>
          </cell>
          <cell r="K366">
            <v>990</v>
          </cell>
          <cell r="L366" t="str">
            <v>22-Dec-2024 22:15</v>
          </cell>
          <cell r="M366" t="str">
            <v>22-Dec-2024 23:45</v>
          </cell>
          <cell r="N366">
            <v>100</v>
          </cell>
          <cell r="O366" t="str">
            <v>Mr. Girish Makwana / INDIAN INSTITUTE OF MANAG EMENT AHMEDABAD</v>
          </cell>
          <cell r="Q366">
            <v>0</v>
          </cell>
          <cell r="R366">
            <v>0</v>
          </cell>
          <cell r="T366">
            <v>0</v>
          </cell>
          <cell r="U366">
            <v>0</v>
          </cell>
        </row>
        <row r="367">
          <cell r="C367" t="str">
            <v>DR/AHD/24-25/12008648</v>
          </cell>
          <cell r="D367" t="str">
            <v>CITY</v>
          </cell>
          <cell r="E367" t="str">
            <v>GJ01HT7675</v>
          </cell>
          <cell r="F367" t="str">
            <v>Jayendra Thakar</v>
          </cell>
          <cell r="G367">
            <v>188320</v>
          </cell>
          <cell r="H367">
            <v>188383</v>
          </cell>
          <cell r="I367">
            <v>63</v>
          </cell>
          <cell r="J367">
            <v>63</v>
          </cell>
          <cell r="K367">
            <v>1242</v>
          </cell>
          <cell r="L367" t="str">
            <v>22-Dec-2024 21:45</v>
          </cell>
          <cell r="M367" t="str">
            <v>22-Dec-2024 23:45</v>
          </cell>
          <cell r="N367">
            <v>100</v>
          </cell>
          <cell r="O367" t="str">
            <v>Prof. Diptesh Ghosh / INDIAN INSTITUTE OF MANAG EMENT AHMEDABAD</v>
          </cell>
          <cell r="Q367">
            <v>0</v>
          </cell>
          <cell r="R367">
            <v>0</v>
          </cell>
          <cell r="T367">
            <v>0</v>
          </cell>
          <cell r="U367">
            <v>0</v>
          </cell>
        </row>
        <row r="368">
          <cell r="C368" t="str">
            <v>DR/AHD/24-25/12008650</v>
          </cell>
          <cell r="D368" t="str">
            <v>INNOVA CRYSTA</v>
          </cell>
          <cell r="E368" t="str">
            <v>GJ38TA3052</v>
          </cell>
          <cell r="F368" t="str">
            <v>BURJAN</v>
          </cell>
          <cell r="G368">
            <v>27672</v>
          </cell>
          <cell r="H368">
            <v>27721</v>
          </cell>
          <cell r="I368">
            <v>49</v>
          </cell>
          <cell r="J368">
            <v>49</v>
          </cell>
          <cell r="K368">
            <v>1150</v>
          </cell>
          <cell r="L368" t="str">
            <v>22-Dec-2024 21:00</v>
          </cell>
          <cell r="M368" t="str">
            <v>22-Dec-2024 23:35</v>
          </cell>
          <cell r="N368">
            <v>0</v>
          </cell>
          <cell r="O368" t="str">
            <v>Prof. Vineet Virmani / INDIAN INSTITUTE OF MANAG EMENT AHMEDABAD</v>
          </cell>
          <cell r="Q368">
            <v>0</v>
          </cell>
          <cell r="R368">
            <v>0</v>
          </cell>
          <cell r="T368">
            <v>0</v>
          </cell>
          <cell r="U368">
            <v>0</v>
          </cell>
        </row>
        <row r="369">
          <cell r="C369" t="str">
            <v>DR/AHD/24-25/12008652</v>
          </cell>
          <cell r="D369" t="str">
            <v>CITY</v>
          </cell>
          <cell r="E369" t="str">
            <v>MH02ER0579</v>
          </cell>
          <cell r="F369" t="str">
            <v>Jigar</v>
          </cell>
          <cell r="G369">
            <v>100375</v>
          </cell>
          <cell r="H369">
            <v>100415</v>
          </cell>
          <cell r="I369">
            <v>40</v>
          </cell>
          <cell r="J369">
            <v>40</v>
          </cell>
          <cell r="K369">
            <v>850</v>
          </cell>
          <cell r="L369" t="str">
            <v>23-Dec-2024 00:01</v>
          </cell>
          <cell r="M369" t="str">
            <v>23-Dec-2024 01:45</v>
          </cell>
          <cell r="N369">
            <v>150</v>
          </cell>
          <cell r="O369" t="str">
            <v>Mr Mallikarjun Dora / INDIAN INSTITUTE OF MANAG EMENT AHMEDABAD</v>
          </cell>
          <cell r="Q369">
            <v>0</v>
          </cell>
          <cell r="R369">
            <v>0</v>
          </cell>
          <cell r="T369">
            <v>0</v>
          </cell>
          <cell r="U369">
            <v>0</v>
          </cell>
        </row>
        <row r="370">
          <cell r="C370" t="str">
            <v>DR/AHD/24-25/12008667</v>
          </cell>
          <cell r="D370" t="str">
            <v>T Crysta</v>
          </cell>
          <cell r="E370" t="str">
            <v>MH02ER0578</v>
          </cell>
          <cell r="F370" t="str">
            <v>Bahadur-7043287659</v>
          </cell>
          <cell r="G370">
            <v>112105</v>
          </cell>
          <cell r="H370">
            <v>112337</v>
          </cell>
          <cell r="I370">
            <v>232</v>
          </cell>
          <cell r="J370">
            <v>232</v>
          </cell>
          <cell r="K370">
            <v>6241</v>
          </cell>
          <cell r="L370" t="str">
            <v>23-Dec-2024 06:30</v>
          </cell>
          <cell r="M370" t="str">
            <v>23-Dec-2024 21:00</v>
          </cell>
          <cell r="N370">
            <v>290</v>
          </cell>
          <cell r="O370" t="str">
            <v>Praneeth K / MCKINSEY &amp; COMPANY INDIA LLP</v>
          </cell>
          <cell r="Q370">
            <v>3450</v>
          </cell>
          <cell r="R370">
            <v>0</v>
          </cell>
          <cell r="T370">
            <v>0</v>
          </cell>
          <cell r="U370">
            <v>0</v>
          </cell>
        </row>
        <row r="371">
          <cell r="C371" t="str">
            <v>DR/AHD/24-25/12008662</v>
          </cell>
          <cell r="D371" t="str">
            <v>CITY</v>
          </cell>
          <cell r="E371" t="str">
            <v>GJ01HT8402</v>
          </cell>
          <cell r="F371" t="str">
            <v>Thakkar Bipin</v>
          </cell>
          <cell r="G371">
            <v>137239</v>
          </cell>
          <cell r="H371">
            <v>137304</v>
          </cell>
          <cell r="I371">
            <v>65</v>
          </cell>
          <cell r="J371">
            <v>65</v>
          </cell>
          <cell r="K371">
            <v>2400</v>
          </cell>
          <cell r="L371" t="str">
            <v>23-Dec-2024 07:00</v>
          </cell>
          <cell r="M371" t="str">
            <v>23-Dec-2024 14:00</v>
          </cell>
          <cell r="N371">
            <v>0</v>
          </cell>
          <cell r="O371" t="str">
            <v>Prof. Vijaya Sherry Chand / INDIAN INSTITUTE OF MANAG EMENT AHMEDABAD</v>
          </cell>
          <cell r="Q371">
            <v>0</v>
          </cell>
          <cell r="R371">
            <v>0</v>
          </cell>
          <cell r="T371">
            <v>0</v>
          </cell>
          <cell r="U371">
            <v>0</v>
          </cell>
        </row>
        <row r="372">
          <cell r="C372" t="str">
            <v>DR/AHD/24-25/12008663</v>
          </cell>
          <cell r="D372" t="str">
            <v>CITY</v>
          </cell>
          <cell r="E372" t="str">
            <v>GJ01HT7675</v>
          </cell>
          <cell r="F372" t="str">
            <v>Jayendra Thakar</v>
          </cell>
          <cell r="G372">
            <v>188383</v>
          </cell>
          <cell r="H372">
            <v>188425</v>
          </cell>
          <cell r="I372">
            <v>42</v>
          </cell>
          <cell r="J372">
            <v>42</v>
          </cell>
          <cell r="K372">
            <v>850</v>
          </cell>
          <cell r="L372" t="str">
            <v>23-Dec-2024 06:30</v>
          </cell>
          <cell r="M372" t="str">
            <v>23-Dec-2024 09:15</v>
          </cell>
          <cell r="N372">
            <v>100</v>
          </cell>
          <cell r="O372" t="str">
            <v>Dr. Ashish Joshi / INDIAN INSTITUTE OF MANAG EMENT AHMEDABAD</v>
          </cell>
          <cell r="Q372">
            <v>0</v>
          </cell>
          <cell r="R372">
            <v>0</v>
          </cell>
          <cell r="T372">
            <v>0</v>
          </cell>
          <cell r="U372">
            <v>0</v>
          </cell>
        </row>
        <row r="373">
          <cell r="C373" t="str">
            <v>DR/AHD/24-25/12008671</v>
          </cell>
          <cell r="D373" t="str">
            <v>ACCENT</v>
          </cell>
          <cell r="E373" t="str">
            <v>GJ18BV3405</v>
          </cell>
          <cell r="F373" t="str">
            <v>Ahjaz</v>
          </cell>
          <cell r="G373">
            <v>63435</v>
          </cell>
          <cell r="H373">
            <v>63540</v>
          </cell>
          <cell r="I373">
            <v>105</v>
          </cell>
          <cell r="J373">
            <v>80</v>
          </cell>
          <cell r="K373">
            <v>2648.8</v>
          </cell>
          <cell r="L373" t="str">
            <v>23-Dec-2024 07:30</v>
          </cell>
          <cell r="M373" t="str">
            <v>23-Dec-2024 20:30</v>
          </cell>
          <cell r="N373">
            <v>0</v>
          </cell>
          <cell r="O373" t="str">
            <v>Manish Murjani / SAP INDIA PRIVATE LIMITED</v>
          </cell>
          <cell r="Q373">
            <v>0</v>
          </cell>
          <cell r="R373">
            <v>0</v>
          </cell>
          <cell r="T373">
            <v>2119</v>
          </cell>
          <cell r="U373">
            <v>0</v>
          </cell>
        </row>
        <row r="374">
          <cell r="C374" t="str">
            <v>DR/AHD/24-25/12008664</v>
          </cell>
          <cell r="D374" t="str">
            <v>CITY</v>
          </cell>
          <cell r="E374" t="str">
            <v>GJ01HT7527</v>
          </cell>
          <cell r="F374" t="str">
            <v>Jagdish Thakar</v>
          </cell>
          <cell r="G374">
            <v>187445</v>
          </cell>
          <cell r="H374">
            <v>187490</v>
          </cell>
          <cell r="I374">
            <v>45</v>
          </cell>
          <cell r="J374">
            <v>45</v>
          </cell>
          <cell r="K374">
            <v>850</v>
          </cell>
          <cell r="L374" t="str">
            <v>23-Dec-2024 10:30</v>
          </cell>
          <cell r="M374" t="str">
            <v>23-Dec-2024 13:00</v>
          </cell>
          <cell r="N374">
            <v>100</v>
          </cell>
          <cell r="O374" t="str">
            <v>Prof. Shishir Arya / INDIAN INSTITUTE OF MANAG EMENT AHMEDABAD</v>
          </cell>
          <cell r="Q374">
            <v>0</v>
          </cell>
          <cell r="R374">
            <v>0</v>
          </cell>
          <cell r="T374">
            <v>0</v>
          </cell>
          <cell r="U374">
            <v>0</v>
          </cell>
        </row>
        <row r="375">
          <cell r="C375" t="str">
            <v>DR/AHD/24-25/12008661</v>
          </cell>
          <cell r="D375" t="str">
            <v>CITY</v>
          </cell>
          <cell r="E375" t="str">
            <v>GJ01HT1998</v>
          </cell>
          <cell r="F375" t="str">
            <v>Jashwant Singh</v>
          </cell>
          <cell r="G375">
            <v>175293</v>
          </cell>
          <cell r="H375">
            <v>175331</v>
          </cell>
          <cell r="I375">
            <v>38</v>
          </cell>
          <cell r="J375">
            <v>38</v>
          </cell>
          <cell r="K375">
            <v>1450</v>
          </cell>
          <cell r="L375" t="str">
            <v>23-Dec-2024 11:45</v>
          </cell>
          <cell r="M375" t="str">
            <v>23-Dec-2024 15:00</v>
          </cell>
          <cell r="N375">
            <v>0</v>
          </cell>
          <cell r="O375" t="str">
            <v>Dr. Mukesh Sharma / INDIAN INSTITUTE OF MANAG EMENT AHMEDABAD</v>
          </cell>
          <cell r="Q375">
            <v>0</v>
          </cell>
          <cell r="R375">
            <v>0</v>
          </cell>
          <cell r="T375">
            <v>0</v>
          </cell>
          <cell r="U375">
            <v>0</v>
          </cell>
        </row>
        <row r="376">
          <cell r="C376" t="str">
            <v>DR/AHD/24-25/12008673</v>
          </cell>
          <cell r="D376" t="str">
            <v>ACCENT</v>
          </cell>
          <cell r="E376" t="str">
            <v>GJ18BV3128</v>
          </cell>
          <cell r="F376" t="str">
            <v>Kanubhai</v>
          </cell>
          <cell r="G376">
            <v>58275</v>
          </cell>
          <cell r="H376">
            <v>58315</v>
          </cell>
          <cell r="I376">
            <v>40</v>
          </cell>
          <cell r="J376">
            <v>20</v>
          </cell>
          <cell r="K376">
            <v>1342.46</v>
          </cell>
          <cell r="L376" t="str">
            <v>23-Dec-2024 12:00</v>
          </cell>
          <cell r="M376" t="str">
            <v>23-Dec-2024 17:00</v>
          </cell>
          <cell r="N376">
            <v>0</v>
          </cell>
          <cell r="O376" t="str">
            <v>Rucha Shah / SAP INDIA PRIVATE LIMITED</v>
          </cell>
          <cell r="Q376">
            <v>0</v>
          </cell>
          <cell r="R376">
            <v>0</v>
          </cell>
          <cell r="T376">
            <v>1074</v>
          </cell>
          <cell r="U376">
            <v>0</v>
          </cell>
        </row>
        <row r="377">
          <cell r="C377" t="str">
            <v>DR/AHD/24-25/12008660</v>
          </cell>
          <cell r="D377" t="str">
            <v>CITY</v>
          </cell>
          <cell r="E377" t="str">
            <v>GJ01HT7527</v>
          </cell>
          <cell r="F377" t="str">
            <v>Jagdish Thakar</v>
          </cell>
          <cell r="G377">
            <v>187490</v>
          </cell>
          <cell r="H377">
            <v>187535</v>
          </cell>
          <cell r="I377">
            <v>45</v>
          </cell>
          <cell r="J377">
            <v>45</v>
          </cell>
          <cell r="K377">
            <v>850</v>
          </cell>
          <cell r="L377" t="str">
            <v>23-Dec-2024 13:45</v>
          </cell>
          <cell r="M377" t="str">
            <v>23-Dec-2024 16:00</v>
          </cell>
          <cell r="N377">
            <v>0</v>
          </cell>
          <cell r="O377" t="str">
            <v>Prof. M P Ram Mohan / INDIAN INSTITUTE OF MANAG EMENT AHMEDABAD</v>
          </cell>
          <cell r="Q377">
            <v>0</v>
          </cell>
          <cell r="R377">
            <v>0</v>
          </cell>
          <cell r="T377">
            <v>0</v>
          </cell>
          <cell r="U377">
            <v>0</v>
          </cell>
        </row>
        <row r="378">
          <cell r="C378" t="str">
            <v>DR/AHD/24-25/12008665</v>
          </cell>
          <cell r="D378" t="str">
            <v>CITY</v>
          </cell>
          <cell r="E378" t="str">
            <v>GJ01HT7675</v>
          </cell>
          <cell r="F378" t="str">
            <v>Jayendra Thakar</v>
          </cell>
          <cell r="G378">
            <v>188425</v>
          </cell>
          <cell r="H378">
            <v>188468</v>
          </cell>
          <cell r="I378">
            <v>43</v>
          </cell>
          <cell r="J378">
            <v>43</v>
          </cell>
          <cell r="K378">
            <v>850</v>
          </cell>
          <cell r="L378" t="str">
            <v>23-Dec-2024 14:45</v>
          </cell>
          <cell r="M378" t="str">
            <v>23-Dec-2024 18:00</v>
          </cell>
          <cell r="N378">
            <v>0</v>
          </cell>
          <cell r="O378" t="str">
            <v>Prof. Aditya Jain / INDIAN INSTITUTE OF MANAG EMENT AHMEDABAD</v>
          </cell>
          <cell r="Q378">
            <v>0</v>
          </cell>
          <cell r="R378">
            <v>0</v>
          </cell>
          <cell r="T378">
            <v>0</v>
          </cell>
          <cell r="U378">
            <v>0</v>
          </cell>
        </row>
        <row r="379">
          <cell r="C379" t="str">
            <v>DR/AHD/24-25/12008668</v>
          </cell>
          <cell r="D379" t="str">
            <v>CITY</v>
          </cell>
          <cell r="E379" t="str">
            <v>GJ01HT7527</v>
          </cell>
          <cell r="F379" t="str">
            <v>Jagdish Thakar</v>
          </cell>
          <cell r="G379">
            <v>187535</v>
          </cell>
          <cell r="H379">
            <v>187580</v>
          </cell>
          <cell r="I379">
            <v>45</v>
          </cell>
          <cell r="J379">
            <v>45</v>
          </cell>
          <cell r="K379">
            <v>850</v>
          </cell>
          <cell r="L379" t="str">
            <v>23-Dec-2024 17:45</v>
          </cell>
          <cell r="M379" t="str">
            <v>23-Dec-2024 21:45</v>
          </cell>
          <cell r="N379">
            <v>150</v>
          </cell>
          <cell r="O379" t="str">
            <v>Prof. Mayank Varshney / INDIAN INSTITUTE OF MANAG EMENT AHMEDABAD</v>
          </cell>
          <cell r="Q379">
            <v>0</v>
          </cell>
          <cell r="R379">
            <v>0</v>
          </cell>
          <cell r="T379">
            <v>0</v>
          </cell>
          <cell r="U379">
            <v>0</v>
          </cell>
        </row>
        <row r="380">
          <cell r="C380" t="str">
            <v>DR/AHD/24-25/12008666</v>
          </cell>
          <cell r="D380" t="str">
            <v>CITY</v>
          </cell>
          <cell r="E380" t="str">
            <v>GJ01HT7675</v>
          </cell>
          <cell r="F380" t="str">
            <v>Jayendra Thakar</v>
          </cell>
          <cell r="G380">
            <v>188468</v>
          </cell>
          <cell r="H380">
            <v>188510</v>
          </cell>
          <cell r="I380">
            <v>42</v>
          </cell>
          <cell r="J380">
            <v>42</v>
          </cell>
          <cell r="K380">
            <v>850</v>
          </cell>
          <cell r="L380" t="str">
            <v>23-Dec-2024 18:00</v>
          </cell>
          <cell r="M380" t="str">
            <v>23-Dec-2024 19:45</v>
          </cell>
          <cell r="N380">
            <v>0</v>
          </cell>
          <cell r="O380" t="str">
            <v>Dr. Ashish Joshi / INDIAN INSTITUTE OF MANAG EMENT AHMEDABAD</v>
          </cell>
          <cell r="Q380">
            <v>0</v>
          </cell>
          <cell r="R380">
            <v>0</v>
          </cell>
          <cell r="T380">
            <v>0</v>
          </cell>
          <cell r="U380">
            <v>0</v>
          </cell>
        </row>
        <row r="381">
          <cell r="C381" t="str">
            <v>DR/AHD/24-25/12008676</v>
          </cell>
          <cell r="D381" t="str">
            <v>ETIOS</v>
          </cell>
          <cell r="E381" t="str">
            <v>GJ01HT1998</v>
          </cell>
          <cell r="F381" t="str">
            <v>Jashwant Singh</v>
          </cell>
          <cell r="G381">
            <v>175331</v>
          </cell>
          <cell r="H381">
            <v>175388</v>
          </cell>
          <cell r="I381">
            <v>57</v>
          </cell>
          <cell r="J381">
            <v>37</v>
          </cell>
          <cell r="K381">
            <v>1161.3</v>
          </cell>
          <cell r="L381" t="str">
            <v>23-Dec-2024 22:30</v>
          </cell>
          <cell r="M381" t="str">
            <v>24-Dec-2024 00:45</v>
          </cell>
          <cell r="N381">
            <v>150</v>
          </cell>
          <cell r="O381" t="str">
            <v>Srishti Singh / MCKINSEY &amp; COMPANY INDIA LLP</v>
          </cell>
          <cell r="Q381">
            <v>879</v>
          </cell>
          <cell r="R381">
            <v>200</v>
          </cell>
          <cell r="T381">
            <v>0</v>
          </cell>
          <cell r="U381">
            <v>0</v>
          </cell>
        </row>
        <row r="382">
          <cell r="C382" t="str">
            <v>DR/AHD/24-25/12008681</v>
          </cell>
          <cell r="D382" t="str">
            <v>CITY</v>
          </cell>
          <cell r="E382" t="str">
            <v>GJ01HT8201</v>
          </cell>
          <cell r="F382" t="str">
            <v>Dilip Mali</v>
          </cell>
          <cell r="G382">
            <v>146680</v>
          </cell>
          <cell r="H382">
            <v>146726</v>
          </cell>
          <cell r="I382">
            <v>46</v>
          </cell>
          <cell r="J382">
            <v>46</v>
          </cell>
          <cell r="K382">
            <v>850</v>
          </cell>
          <cell r="L382" t="str">
            <v>24-Dec-2024 00:00</v>
          </cell>
          <cell r="M382" t="str">
            <v>24-Dec-2024 01:40</v>
          </cell>
          <cell r="N382">
            <v>100</v>
          </cell>
          <cell r="O382" t="str">
            <v>Prof. Amit Shankar / INDIAN INSTITUTE OF MANAG EMENT AHMEDABAD</v>
          </cell>
          <cell r="Q382">
            <v>0</v>
          </cell>
          <cell r="R382">
            <v>0</v>
          </cell>
          <cell r="T382">
            <v>0</v>
          </cell>
          <cell r="U382">
            <v>0</v>
          </cell>
        </row>
        <row r="383">
          <cell r="C383" t="str">
            <v>DR/AHD/24-25/12008687</v>
          </cell>
          <cell r="D383" t="str">
            <v>CITY</v>
          </cell>
          <cell r="E383" t="str">
            <v>GJ01HT1998</v>
          </cell>
          <cell r="F383" t="str">
            <v>Jashwant Singh</v>
          </cell>
          <cell r="G383">
            <v>175388</v>
          </cell>
          <cell r="H383">
            <v>175429</v>
          </cell>
          <cell r="I383">
            <v>41</v>
          </cell>
          <cell r="J383">
            <v>41</v>
          </cell>
          <cell r="K383">
            <v>934</v>
          </cell>
          <cell r="L383" t="str">
            <v>24-Dec-2024 09:15</v>
          </cell>
          <cell r="M383" t="str">
            <v>24-Dec-2024 12:00</v>
          </cell>
          <cell r="N383">
            <v>0</v>
          </cell>
          <cell r="O383" t="str">
            <v>Prof.Samrat Roy / INDIAN INSTITUTE OF MANAG EMENT AHMEDABAD</v>
          </cell>
          <cell r="Q383">
            <v>0</v>
          </cell>
          <cell r="R383">
            <v>0</v>
          </cell>
          <cell r="T383">
            <v>0</v>
          </cell>
          <cell r="U383">
            <v>0</v>
          </cell>
        </row>
        <row r="384">
          <cell r="C384" t="str">
            <v>DR/AHD/24-25/12008686</v>
          </cell>
          <cell r="D384" t="str">
            <v>ERTIGA</v>
          </cell>
          <cell r="E384" t="str">
            <v>GJ01FT2151</v>
          </cell>
          <cell r="F384" t="str">
            <v>Vikram Singh</v>
          </cell>
          <cell r="G384">
            <v>119175</v>
          </cell>
          <cell r="H384">
            <v>119245</v>
          </cell>
          <cell r="I384">
            <v>70</v>
          </cell>
          <cell r="J384">
            <v>40</v>
          </cell>
          <cell r="K384">
            <v>1722.58</v>
          </cell>
          <cell r="L384" t="str">
            <v>24-Dec-2024 11:30</v>
          </cell>
          <cell r="M384" t="str">
            <v>24-Dec-2024 14:00</v>
          </cell>
          <cell r="N384">
            <v>0</v>
          </cell>
          <cell r="O384" t="str">
            <v>Debraj  Mukherjee / SAP INDIA PRIVATE LIMITED</v>
          </cell>
          <cell r="Q384">
            <v>650</v>
          </cell>
          <cell r="R384">
            <v>0</v>
          </cell>
          <cell r="T384">
            <v>0</v>
          </cell>
          <cell r="U384">
            <v>0</v>
          </cell>
        </row>
        <row r="385">
          <cell r="C385" t="str">
            <v>DR/AHD/24-25/12008693</v>
          </cell>
          <cell r="D385" t="str">
            <v>ACCENT</v>
          </cell>
          <cell r="E385" t="str">
            <v>GJ01HT1505</v>
          </cell>
          <cell r="F385" t="str">
            <v>Praveenbhai</v>
          </cell>
          <cell r="G385">
            <v>174050</v>
          </cell>
          <cell r="H385">
            <v>174110</v>
          </cell>
          <cell r="I385">
            <v>60</v>
          </cell>
          <cell r="J385">
            <v>40</v>
          </cell>
          <cell r="K385">
            <v>2129.36</v>
          </cell>
          <cell r="L385" t="str">
            <v>24-Dec-2024 12:30</v>
          </cell>
          <cell r="M385" t="str">
            <v>24-Dec-2024 20:00</v>
          </cell>
          <cell r="N385">
            <v>0</v>
          </cell>
          <cell r="O385" t="str">
            <v>Rucha Shah / SAP INDIA PRIVATE LIMITED</v>
          </cell>
          <cell r="Q385">
            <v>1200</v>
          </cell>
          <cell r="R385">
            <v>0</v>
          </cell>
          <cell r="T385">
            <v>0</v>
          </cell>
          <cell r="U385">
            <v>0</v>
          </cell>
        </row>
        <row r="386">
          <cell r="C386" t="str">
            <v>DR/AHD/24-25/12008682</v>
          </cell>
          <cell r="D386" t="str">
            <v>CITY</v>
          </cell>
          <cell r="E386" t="str">
            <v>GJ01HT1998</v>
          </cell>
          <cell r="F386" t="str">
            <v>Jashwant Singh</v>
          </cell>
          <cell r="G386">
            <v>175429</v>
          </cell>
          <cell r="H386">
            <v>175449</v>
          </cell>
          <cell r="I386">
            <v>20</v>
          </cell>
          <cell r="J386">
            <v>20</v>
          </cell>
          <cell r="K386">
            <v>850</v>
          </cell>
          <cell r="L386" t="str">
            <v>24-Dec-2024 14:45</v>
          </cell>
          <cell r="M386" t="str">
            <v>24-Dec-2024 16:00</v>
          </cell>
          <cell r="N386">
            <v>0</v>
          </cell>
          <cell r="O386" t="str">
            <v>Mr. Sridhar Sethuram Iyer / INDIAN INSTITUTE OF MANAG EMENT AHMEDABAD</v>
          </cell>
          <cell r="Q386">
            <v>0</v>
          </cell>
          <cell r="R386">
            <v>0</v>
          </cell>
          <cell r="T386">
            <v>0</v>
          </cell>
          <cell r="U386">
            <v>0</v>
          </cell>
        </row>
        <row r="387">
          <cell r="C387" t="str">
            <v>DR/AHD/24-25/12008684</v>
          </cell>
          <cell r="D387" t="str">
            <v>CITY</v>
          </cell>
          <cell r="E387" t="str">
            <v>GJ01HT8201</v>
          </cell>
          <cell r="F387" t="str">
            <v>Dilip Mali</v>
          </cell>
          <cell r="G387">
            <v>146732</v>
          </cell>
          <cell r="H387">
            <v>146767</v>
          </cell>
          <cell r="I387">
            <v>35</v>
          </cell>
          <cell r="J387">
            <v>35</v>
          </cell>
          <cell r="K387">
            <v>850</v>
          </cell>
          <cell r="L387" t="str">
            <v>24-Dec-2024 15:00</v>
          </cell>
          <cell r="M387" t="str">
            <v>24-Dec-2024 17:00</v>
          </cell>
          <cell r="N387">
            <v>0</v>
          </cell>
          <cell r="O387" t="str">
            <v>Prof. Rama Bijapurkar / INDIAN INSTITUTE OF MANAG EMENT AHMEDABAD</v>
          </cell>
          <cell r="Q387">
            <v>0</v>
          </cell>
          <cell r="R387">
            <v>0</v>
          </cell>
          <cell r="T387">
            <v>0</v>
          </cell>
          <cell r="U387">
            <v>0</v>
          </cell>
        </row>
        <row r="388">
          <cell r="C388" t="str">
            <v>DR/AHD/24-25/12008694</v>
          </cell>
          <cell r="D388" t="str">
            <v>ETIOS</v>
          </cell>
          <cell r="E388" t="str">
            <v>GJ01HT7527</v>
          </cell>
          <cell r="F388" t="str">
            <v>Jagdish Thakar</v>
          </cell>
          <cell r="G388">
            <v>187580</v>
          </cell>
          <cell r="H388">
            <v>187630</v>
          </cell>
          <cell r="I388">
            <v>50</v>
          </cell>
          <cell r="J388">
            <v>19</v>
          </cell>
          <cell r="K388">
            <v>1161.3</v>
          </cell>
          <cell r="L388" t="str">
            <v>24-Dec-2024 17:00</v>
          </cell>
          <cell r="M388" t="str">
            <v>24-Dec-2024 20:30</v>
          </cell>
          <cell r="N388">
            <v>100</v>
          </cell>
          <cell r="O388" t="str">
            <v>Riya Acharya / MCKINSEY &amp; COMPANY INDIA LLP</v>
          </cell>
          <cell r="Q388">
            <v>770</v>
          </cell>
          <cell r="R388">
            <v>100</v>
          </cell>
          <cell r="T388">
            <v>0</v>
          </cell>
          <cell r="U388">
            <v>0</v>
          </cell>
        </row>
        <row r="389">
          <cell r="C389" t="str">
            <v>DR/AHD/24-25/12008685</v>
          </cell>
          <cell r="D389" t="str">
            <v>CITY</v>
          </cell>
          <cell r="E389" t="str">
            <v>GJ01HT1998</v>
          </cell>
          <cell r="F389" t="str">
            <v>Jashwant Singh</v>
          </cell>
          <cell r="G389">
            <v>175449</v>
          </cell>
          <cell r="H389">
            <v>175477</v>
          </cell>
          <cell r="I389">
            <v>28</v>
          </cell>
          <cell r="J389">
            <v>28</v>
          </cell>
          <cell r="K389">
            <v>850</v>
          </cell>
          <cell r="L389" t="str">
            <v>24-Dec-2024 17:45</v>
          </cell>
          <cell r="M389" t="str">
            <v>24-Dec-2024 19:00</v>
          </cell>
          <cell r="N389">
            <v>150</v>
          </cell>
          <cell r="O389" t="str">
            <v>Prof. Chitra Singla / INDIAN INSTITUTE OF MANAG EMENT AHMEDABAD</v>
          </cell>
          <cell r="Q389">
            <v>0</v>
          </cell>
          <cell r="R389">
            <v>0</v>
          </cell>
          <cell r="T389">
            <v>0</v>
          </cell>
          <cell r="U389">
            <v>0</v>
          </cell>
        </row>
        <row r="390">
          <cell r="C390" t="str">
            <v>DR/AHD/24-25/12008683</v>
          </cell>
          <cell r="D390" t="str">
            <v>CITY</v>
          </cell>
          <cell r="E390" t="str">
            <v>GJ01HT8402</v>
          </cell>
          <cell r="F390" t="str">
            <v>Thakkar Bipin</v>
          </cell>
          <cell r="G390">
            <v>137304</v>
          </cell>
          <cell r="H390">
            <v>137358</v>
          </cell>
          <cell r="I390">
            <v>54</v>
          </cell>
          <cell r="J390">
            <v>54</v>
          </cell>
          <cell r="K390">
            <v>850</v>
          </cell>
          <cell r="L390" t="str">
            <v>24-Dec-2024 18:30</v>
          </cell>
          <cell r="M390" t="str">
            <v>24-Dec-2024 21:45</v>
          </cell>
          <cell r="N390">
            <v>250</v>
          </cell>
          <cell r="O390" t="str">
            <v>Prof. M P Ram Mohan / INDIAN INSTITUTE OF MANAG EMENT AHMEDABAD</v>
          </cell>
          <cell r="Q390">
            <v>0</v>
          </cell>
          <cell r="R390">
            <v>0</v>
          </cell>
          <cell r="T390">
            <v>0</v>
          </cell>
          <cell r="U390">
            <v>0</v>
          </cell>
        </row>
        <row r="391">
          <cell r="C391" t="str">
            <v>DR/AHD/24-25/12008696</v>
          </cell>
          <cell r="D391" t="str">
            <v>CITY</v>
          </cell>
          <cell r="E391" t="str">
            <v>GJ01HT1998</v>
          </cell>
          <cell r="F391" t="str">
            <v>Jashwant Singh</v>
          </cell>
          <cell r="G391">
            <v>175511</v>
          </cell>
          <cell r="H391">
            <v>175550</v>
          </cell>
          <cell r="I391">
            <v>39</v>
          </cell>
          <cell r="J391">
            <v>39</v>
          </cell>
          <cell r="K391">
            <v>850</v>
          </cell>
          <cell r="L391" t="str">
            <v>25-Dec-2024 06:45</v>
          </cell>
          <cell r="M391" t="str">
            <v>25-Dec-2024 08:45</v>
          </cell>
          <cell r="N391">
            <v>0</v>
          </cell>
          <cell r="O391" t="str">
            <v>Mr. Sumeet Rajput / INDIAN INSTITUTE OF MANAG EMENT AHMEDABAD</v>
          </cell>
          <cell r="Q391">
            <v>0</v>
          </cell>
          <cell r="R391">
            <v>0</v>
          </cell>
          <cell r="T391">
            <v>0</v>
          </cell>
          <cell r="U391">
            <v>0</v>
          </cell>
        </row>
        <row r="392">
          <cell r="C392" t="str">
            <v>DR/AHD/24-25/12008697</v>
          </cell>
          <cell r="D392" t="str">
            <v>CITY</v>
          </cell>
          <cell r="E392" t="str">
            <v>GJ01HT7527</v>
          </cell>
          <cell r="F392" t="str">
            <v>Jagdish Thakar</v>
          </cell>
          <cell r="G392">
            <v>187630</v>
          </cell>
          <cell r="H392">
            <v>187675</v>
          </cell>
          <cell r="I392">
            <v>45</v>
          </cell>
          <cell r="J392">
            <v>45</v>
          </cell>
          <cell r="K392">
            <v>850</v>
          </cell>
          <cell r="L392" t="str">
            <v>25-Dec-2024 07:45</v>
          </cell>
          <cell r="M392" t="str">
            <v>25-Dec-2024 10:00</v>
          </cell>
          <cell r="N392">
            <v>0</v>
          </cell>
          <cell r="O392" t="str">
            <v>Prof. Amit Shankar / INDIAN INSTITUTE OF MANAG EMENT AHMEDABAD</v>
          </cell>
          <cell r="Q392">
            <v>0</v>
          </cell>
          <cell r="R392">
            <v>0</v>
          </cell>
          <cell r="T392">
            <v>0</v>
          </cell>
          <cell r="U392">
            <v>0</v>
          </cell>
        </row>
        <row r="393">
          <cell r="C393" t="str">
            <v>DR/SUR/24-25/69000579</v>
          </cell>
          <cell r="D393" t="str">
            <v>T Crysta</v>
          </cell>
          <cell r="E393" t="str">
            <v>GJ05CW0764</v>
          </cell>
          <cell r="F393" t="str">
            <v>Ghanshyam</v>
          </cell>
          <cell r="G393">
            <v>237548</v>
          </cell>
          <cell r="H393">
            <v>238142</v>
          </cell>
          <cell r="I393">
            <v>594</v>
          </cell>
          <cell r="J393">
            <v>594</v>
          </cell>
          <cell r="K393">
            <v>14393.8</v>
          </cell>
          <cell r="L393" t="str">
            <v>25-Dec-2024 05:00</v>
          </cell>
          <cell r="M393" t="str">
            <v>25-Dec-2024 22:00</v>
          </cell>
          <cell r="N393">
            <v>705</v>
          </cell>
          <cell r="O393" t="str">
            <v>Nishu Singh / MCKINSEY &amp; COMPANY INDIA LLP</v>
          </cell>
          <cell r="Q393">
            <v>0</v>
          </cell>
          <cell r="R393">
            <v>0</v>
          </cell>
          <cell r="T393">
            <v>11515</v>
          </cell>
          <cell r="U393">
            <v>705</v>
          </cell>
        </row>
        <row r="394">
          <cell r="C394" t="str">
            <v>DR/AHD/24-25/12008695</v>
          </cell>
          <cell r="D394" t="str">
            <v>CITY</v>
          </cell>
          <cell r="E394" t="str">
            <v>GJ01HT1998</v>
          </cell>
          <cell r="F394" t="str">
            <v>Jashwant Singh</v>
          </cell>
          <cell r="G394">
            <v>175552</v>
          </cell>
          <cell r="H394">
            <v>175586</v>
          </cell>
          <cell r="I394">
            <v>34</v>
          </cell>
          <cell r="J394">
            <v>34</v>
          </cell>
          <cell r="K394">
            <v>850</v>
          </cell>
          <cell r="L394" t="str">
            <v>25-Dec-2024 19:45</v>
          </cell>
          <cell r="M394" t="str">
            <v>25-Dec-2024 21:45</v>
          </cell>
          <cell r="N394">
            <v>100</v>
          </cell>
          <cell r="O394" t="str">
            <v>Mr. Sharat Chander / INDIAN INSTITUTE OF MANAG EMENT AHMEDABAD</v>
          </cell>
          <cell r="Q394">
            <v>0</v>
          </cell>
          <cell r="R394">
            <v>0</v>
          </cell>
          <cell r="T394">
            <v>0</v>
          </cell>
          <cell r="U394">
            <v>0</v>
          </cell>
        </row>
        <row r="395">
          <cell r="C395" t="str">
            <v>DR/AHD/24-25/12008710</v>
          </cell>
          <cell r="D395" t="str">
            <v>SWIFT DZIRE</v>
          </cell>
          <cell r="E395" t="str">
            <v>GJ01HT8402</v>
          </cell>
          <cell r="F395" t="str">
            <v>Thakkar Bipin</v>
          </cell>
          <cell r="G395">
            <v>137358</v>
          </cell>
          <cell r="H395">
            <v>137426</v>
          </cell>
          <cell r="I395">
            <v>68</v>
          </cell>
          <cell r="J395">
            <v>40</v>
          </cell>
          <cell r="K395">
            <v>1342.46</v>
          </cell>
          <cell r="L395" t="str">
            <v>25-Dec-2024 21:30</v>
          </cell>
          <cell r="M395" t="str">
            <v>26-Dec-2024 01:30</v>
          </cell>
          <cell r="N395">
            <v>100</v>
          </cell>
          <cell r="O395" t="str">
            <v>Jayesh Rajan / SAP INDIA PRIVATE LIMITED</v>
          </cell>
          <cell r="Q395">
            <v>986</v>
          </cell>
          <cell r="R395">
            <v>100</v>
          </cell>
          <cell r="T395">
            <v>0</v>
          </cell>
          <cell r="U395">
            <v>0</v>
          </cell>
        </row>
        <row r="396">
          <cell r="C396" t="str">
            <v>DR/AHD/24-25/12008701</v>
          </cell>
          <cell r="D396" t="str">
            <v>CITY</v>
          </cell>
          <cell r="E396" t="str">
            <v>GJ01HT1998</v>
          </cell>
          <cell r="F396" t="str">
            <v>Jashwant Singh</v>
          </cell>
          <cell r="G396">
            <v>175586</v>
          </cell>
          <cell r="H396">
            <v>175622</v>
          </cell>
          <cell r="I396">
            <v>36</v>
          </cell>
          <cell r="J396">
            <v>36</v>
          </cell>
          <cell r="K396">
            <v>850</v>
          </cell>
          <cell r="L396" t="str">
            <v>26-Dec-2024 00:00</v>
          </cell>
          <cell r="M396" t="str">
            <v>26-Dec-2024 01:30</v>
          </cell>
          <cell r="N396">
            <v>100</v>
          </cell>
          <cell r="O396" t="str">
            <v>Prof. Kandaswamy Bharathan / INDIAN INSTITUTE OF MANAG EMENT AHMEDABAD</v>
          </cell>
          <cell r="Q396">
            <v>0</v>
          </cell>
          <cell r="R396">
            <v>0</v>
          </cell>
          <cell r="T396">
            <v>0</v>
          </cell>
          <cell r="U396">
            <v>0</v>
          </cell>
        </row>
        <row r="397">
          <cell r="C397" t="str">
            <v>DR/AHD/24-25/12008705</v>
          </cell>
          <cell r="D397" t="str">
            <v>CITY</v>
          </cell>
          <cell r="E397" t="str">
            <v>GJ01HT7527</v>
          </cell>
          <cell r="F397" t="str">
            <v>Jagdish Thakar</v>
          </cell>
          <cell r="G397">
            <v>187675</v>
          </cell>
          <cell r="H397">
            <v>187720</v>
          </cell>
          <cell r="I397">
            <v>45</v>
          </cell>
          <cell r="J397">
            <v>45</v>
          </cell>
          <cell r="K397">
            <v>850</v>
          </cell>
          <cell r="L397" t="str">
            <v>26-Dec-2024 04:15</v>
          </cell>
          <cell r="M397" t="str">
            <v>26-Dec-2024 06:45</v>
          </cell>
          <cell r="N397">
            <v>0</v>
          </cell>
          <cell r="O397" t="str">
            <v>Prof.Anish Sugathan / INDIAN INSTITUTE OF MANAG EMENT AHMEDABAD</v>
          </cell>
          <cell r="Q397">
            <v>0</v>
          </cell>
          <cell r="R397">
            <v>0</v>
          </cell>
          <cell r="T397">
            <v>0</v>
          </cell>
          <cell r="U397">
            <v>0</v>
          </cell>
        </row>
        <row r="398">
          <cell r="C398" t="str">
            <v>DR/AHD/24-25/12008716</v>
          </cell>
          <cell r="D398" t="str">
            <v>ACCENT</v>
          </cell>
          <cell r="E398" t="str">
            <v>GJ18BV1768</v>
          </cell>
          <cell r="F398" t="str">
            <v>Kalyan Singh</v>
          </cell>
          <cell r="G398">
            <v>245739</v>
          </cell>
          <cell r="H398">
            <v>245773</v>
          </cell>
          <cell r="I398">
            <v>34</v>
          </cell>
          <cell r="J398">
            <v>26</v>
          </cell>
          <cell r="K398">
            <v>1342.46</v>
          </cell>
          <cell r="L398" t="str">
            <v>26-Dec-2024 06:30</v>
          </cell>
          <cell r="M398" t="str">
            <v>26-Dec-2024 07:35</v>
          </cell>
          <cell r="N398">
            <v>0</v>
          </cell>
          <cell r="O398" t="str">
            <v>Sunmit Gadhavi / SAP INDIA PRIVATE LIMITED</v>
          </cell>
          <cell r="Q398">
            <v>0</v>
          </cell>
          <cell r="R398">
            <v>0</v>
          </cell>
          <cell r="T398">
            <v>1074</v>
          </cell>
          <cell r="U398">
            <v>0</v>
          </cell>
        </row>
        <row r="399">
          <cell r="C399" t="str">
            <v>DR/AHD/24-25/12008707</v>
          </cell>
          <cell r="D399" t="str">
            <v>AMAZE</v>
          </cell>
          <cell r="E399" t="str">
            <v>GJ01HT7527</v>
          </cell>
          <cell r="F399" t="str">
            <v>Jagdish Thakar</v>
          </cell>
          <cell r="G399">
            <v>187720</v>
          </cell>
          <cell r="H399">
            <v>187765</v>
          </cell>
          <cell r="I399">
            <v>45</v>
          </cell>
          <cell r="J399">
            <v>25</v>
          </cell>
          <cell r="K399">
            <v>1342.46</v>
          </cell>
          <cell r="L399" t="str">
            <v>26-Dec-2024 06:30</v>
          </cell>
          <cell r="M399" t="str">
            <v>26-Dec-2024 08:00</v>
          </cell>
          <cell r="N399">
            <v>0</v>
          </cell>
          <cell r="O399" t="str">
            <v>Jignesh  Shah / SAP INDIA PRIVATE LIMITED</v>
          </cell>
          <cell r="Q399">
            <v>710</v>
          </cell>
          <cell r="R399">
            <v>0</v>
          </cell>
          <cell r="T399">
            <v>0</v>
          </cell>
          <cell r="U399">
            <v>0</v>
          </cell>
        </row>
        <row r="400">
          <cell r="C400" t="str">
            <v>DR/AHD/24-25/12008700</v>
          </cell>
          <cell r="D400" t="str">
            <v>CITY</v>
          </cell>
          <cell r="E400" t="str">
            <v>GJ01HT1998</v>
          </cell>
          <cell r="F400" t="str">
            <v>Jashwant Singh</v>
          </cell>
          <cell r="G400">
            <v>175622</v>
          </cell>
          <cell r="H400">
            <v>175659</v>
          </cell>
          <cell r="I400">
            <v>37</v>
          </cell>
          <cell r="J400">
            <v>37</v>
          </cell>
          <cell r="K400">
            <v>850</v>
          </cell>
          <cell r="L400" t="str">
            <v>26-Dec-2024 07:10</v>
          </cell>
          <cell r="M400" t="str">
            <v>26-Dec-2024 08:15</v>
          </cell>
          <cell r="N400">
            <v>0</v>
          </cell>
          <cell r="O400" t="str">
            <v>Prof. Arnab Kumar Laha / INDIAN INSTITUTE OF MANAG EMENT AHMEDABAD</v>
          </cell>
          <cell r="Q400">
            <v>0</v>
          </cell>
          <cell r="R400">
            <v>0</v>
          </cell>
          <cell r="T400">
            <v>0</v>
          </cell>
          <cell r="U400">
            <v>0</v>
          </cell>
        </row>
        <row r="401">
          <cell r="C401" t="str">
            <v>DR/AHD/24-25/12008718</v>
          </cell>
          <cell r="D401" t="str">
            <v>T Crysta</v>
          </cell>
          <cell r="E401" t="str">
            <v>MH02ER0579</v>
          </cell>
          <cell r="F401" t="str">
            <v>Jigar</v>
          </cell>
          <cell r="G401">
            <v>100429</v>
          </cell>
          <cell r="H401">
            <v>100506</v>
          </cell>
          <cell r="I401">
            <v>77</v>
          </cell>
          <cell r="J401">
            <v>62</v>
          </cell>
          <cell r="K401">
            <v>3160</v>
          </cell>
          <cell r="L401" t="str">
            <v>26-Dec-2024 08:00</v>
          </cell>
          <cell r="M401" t="str">
            <v>26-Dec-2024 17:40</v>
          </cell>
          <cell r="N401">
            <v>0</v>
          </cell>
          <cell r="O401" t="str">
            <v>Aneesh Gupta / MCKINSEY &amp; COMPANY INDIA LLP</v>
          </cell>
          <cell r="Q401">
            <v>1950</v>
          </cell>
          <cell r="R401">
            <v>0</v>
          </cell>
          <cell r="T401">
            <v>0</v>
          </cell>
          <cell r="U401">
            <v>0</v>
          </cell>
        </row>
        <row r="402">
          <cell r="C402" t="str">
            <v>DR/AHD/24-25/12008711</v>
          </cell>
          <cell r="D402" t="str">
            <v>SWIFT DZIRE</v>
          </cell>
          <cell r="E402" t="str">
            <v>GJ01HT8402</v>
          </cell>
          <cell r="F402" t="str">
            <v>Thakkar Bipin</v>
          </cell>
          <cell r="G402">
            <v>137464</v>
          </cell>
          <cell r="H402">
            <v>137525</v>
          </cell>
          <cell r="I402">
            <v>61</v>
          </cell>
          <cell r="J402">
            <v>41</v>
          </cell>
          <cell r="K402">
            <v>2518.94</v>
          </cell>
          <cell r="L402" t="str">
            <v>26-Dec-2024 08:00</v>
          </cell>
          <cell r="M402" t="str">
            <v>26-Dec-2024 20:30</v>
          </cell>
          <cell r="N402">
            <v>0</v>
          </cell>
          <cell r="O402" t="str">
            <v>Jayesh Rajan / SAP INDIA PRIVATE LIMITED</v>
          </cell>
          <cell r="Q402">
            <v>1600</v>
          </cell>
          <cell r="R402">
            <v>0</v>
          </cell>
          <cell r="T402">
            <v>0</v>
          </cell>
          <cell r="U402">
            <v>0</v>
          </cell>
        </row>
        <row r="403">
          <cell r="C403" t="str">
            <v>DR/AHD/24-25/12008715</v>
          </cell>
          <cell r="D403" t="str">
            <v>ETIOS</v>
          </cell>
          <cell r="E403" t="str">
            <v>GJ18BV1248</v>
          </cell>
          <cell r="F403" t="str">
            <v>Sultan Singh</v>
          </cell>
          <cell r="G403">
            <v>220000</v>
          </cell>
          <cell r="H403">
            <v>220063</v>
          </cell>
          <cell r="I403">
            <v>63</v>
          </cell>
          <cell r="J403">
            <v>43</v>
          </cell>
          <cell r="K403">
            <v>1935.5</v>
          </cell>
          <cell r="L403" t="str">
            <v>26-Dec-2024 09:25</v>
          </cell>
          <cell r="M403" t="str">
            <v>26-Dec-2024 17:00</v>
          </cell>
          <cell r="N403">
            <v>150</v>
          </cell>
          <cell r="O403" t="str">
            <v>Anil Kumar Modi / MCKINSEY &amp; COMPANY INDIA LLP</v>
          </cell>
          <cell r="Q403">
            <v>0</v>
          </cell>
          <cell r="R403">
            <v>0</v>
          </cell>
          <cell r="T403">
            <v>1548</v>
          </cell>
          <cell r="U403">
            <v>150</v>
          </cell>
        </row>
        <row r="404">
          <cell r="C404" t="str">
            <v>DR/AHD/24-25/12008699</v>
          </cell>
          <cell r="D404" t="str">
            <v>CITY</v>
          </cell>
          <cell r="E404" t="str">
            <v>GJ01HT1998</v>
          </cell>
          <cell r="F404" t="str">
            <v>Jashwant Singh</v>
          </cell>
          <cell r="G404">
            <v>175659</v>
          </cell>
          <cell r="H404">
            <v>175699</v>
          </cell>
          <cell r="I404">
            <v>40</v>
          </cell>
          <cell r="J404">
            <v>40</v>
          </cell>
          <cell r="K404">
            <v>850</v>
          </cell>
          <cell r="L404" t="str">
            <v>26-Dec-2024 10:00</v>
          </cell>
          <cell r="M404" t="str">
            <v>26-Dec-2024 11:30</v>
          </cell>
          <cell r="N404">
            <v>100</v>
          </cell>
          <cell r="O404" t="str">
            <v>Mr Varun Sunku / INDIAN INSTITUTE OF MANAG EMENT AHMEDABAD</v>
          </cell>
          <cell r="Q404">
            <v>0</v>
          </cell>
          <cell r="R404">
            <v>0</v>
          </cell>
          <cell r="T404">
            <v>0</v>
          </cell>
          <cell r="U404">
            <v>0</v>
          </cell>
        </row>
        <row r="405">
          <cell r="C405" t="str">
            <v>DR/AHD/24-25/12008717</v>
          </cell>
          <cell r="D405" t="str">
            <v>SWIFT DZIRE</v>
          </cell>
          <cell r="E405" t="str">
            <v>GJ18BV1768</v>
          </cell>
          <cell r="F405" t="str">
            <v>Kalyan Singh</v>
          </cell>
          <cell r="G405">
            <v>245773</v>
          </cell>
          <cell r="H405">
            <v>245831</v>
          </cell>
          <cell r="I405">
            <v>58</v>
          </cell>
          <cell r="J405">
            <v>38</v>
          </cell>
          <cell r="K405">
            <v>2129.36</v>
          </cell>
          <cell r="L405" t="str">
            <v>26-Dec-2024 10:00</v>
          </cell>
          <cell r="M405" t="str">
            <v>26-Dec-2024 18:10</v>
          </cell>
          <cell r="N405">
            <v>0</v>
          </cell>
          <cell r="O405" t="str">
            <v>Venkatesh V / SAP INDIA PRIVATE LIMITED</v>
          </cell>
          <cell r="Q405">
            <v>0</v>
          </cell>
          <cell r="R405">
            <v>0</v>
          </cell>
          <cell r="T405">
            <v>1703</v>
          </cell>
          <cell r="U405">
            <v>0</v>
          </cell>
        </row>
        <row r="406">
          <cell r="C406" t="str">
            <v>DR/AHD/24-25/12008734</v>
          </cell>
          <cell r="D406" t="str">
            <v>ACCENT</v>
          </cell>
          <cell r="E406" t="str">
            <v>GJ01HT7675</v>
          </cell>
          <cell r="F406" t="str">
            <v>Jayendra Thakar</v>
          </cell>
          <cell r="G406">
            <v>188510</v>
          </cell>
          <cell r="H406">
            <v>188589</v>
          </cell>
          <cell r="I406">
            <v>79</v>
          </cell>
          <cell r="J406">
            <v>50</v>
          </cell>
          <cell r="K406">
            <v>1505.86</v>
          </cell>
          <cell r="L406" t="str">
            <v>26-Dec-2024 23:15</v>
          </cell>
          <cell r="M406" t="str">
            <v>27-Dec-2024 02:00</v>
          </cell>
          <cell r="N406">
            <v>100</v>
          </cell>
          <cell r="O406" t="str">
            <v>Sunmit Gadhavi / SAP INDIA PRIVATE LIMITED</v>
          </cell>
          <cell r="Q406">
            <v>1200</v>
          </cell>
          <cell r="R406">
            <v>0</v>
          </cell>
          <cell r="T406">
            <v>0</v>
          </cell>
          <cell r="U406">
            <v>0</v>
          </cell>
        </row>
        <row r="407">
          <cell r="C407" t="str">
            <v>DR/AHD/24-25/12008735</v>
          </cell>
          <cell r="D407" t="str">
            <v>ACCENT</v>
          </cell>
          <cell r="E407" t="str">
            <v>GJ01HT8402</v>
          </cell>
          <cell r="F407" t="str">
            <v>Thakkar Bipin</v>
          </cell>
          <cell r="G407">
            <v>137554</v>
          </cell>
          <cell r="H407">
            <v>137649</v>
          </cell>
          <cell r="I407">
            <v>95</v>
          </cell>
          <cell r="J407">
            <v>75</v>
          </cell>
          <cell r="K407">
            <v>2259.2199999999998</v>
          </cell>
          <cell r="L407" t="str">
            <v>27-Dec-2024 08:00</v>
          </cell>
          <cell r="M407" t="str">
            <v>27-Dec-2024 18:30</v>
          </cell>
          <cell r="N407">
            <v>0</v>
          </cell>
          <cell r="O407" t="str">
            <v>Manish Murjani / SAP INDIA PRIVATE LIMITED</v>
          </cell>
          <cell r="Q407">
            <v>1630</v>
          </cell>
          <cell r="R407">
            <v>0</v>
          </cell>
          <cell r="T407">
            <v>0</v>
          </cell>
          <cell r="U407">
            <v>0</v>
          </cell>
        </row>
        <row r="408">
          <cell r="C408" t="str">
            <v>DR/AHD/24-25/12008728</v>
          </cell>
          <cell r="D408" t="str">
            <v>ETIOS</v>
          </cell>
          <cell r="E408" t="str">
            <v>GJ01HT7527</v>
          </cell>
          <cell r="F408" t="str">
            <v>Jagdish Thakar</v>
          </cell>
          <cell r="G408">
            <v>187835</v>
          </cell>
          <cell r="H408">
            <v>187915</v>
          </cell>
          <cell r="I408">
            <v>80</v>
          </cell>
          <cell r="J408">
            <v>56</v>
          </cell>
          <cell r="K408">
            <v>2129.36</v>
          </cell>
          <cell r="L408" t="str">
            <v>27-Dec-2024 09:30</v>
          </cell>
          <cell r="M408" t="str">
            <v>27-Dec-2024 17:30</v>
          </cell>
          <cell r="N408">
            <v>0</v>
          </cell>
          <cell r="O408" t="str">
            <v>Venkatesh V / SAP INDIA PRIVATE LIMITED</v>
          </cell>
          <cell r="Q408">
            <v>1200</v>
          </cell>
          <cell r="R408">
            <v>0</v>
          </cell>
          <cell r="T408">
            <v>0</v>
          </cell>
          <cell r="U408">
            <v>0</v>
          </cell>
        </row>
        <row r="409">
          <cell r="C409" t="str">
            <v>DR/AHD/24-25/12008752</v>
          </cell>
          <cell r="D409" t="str">
            <v>T Crysta</v>
          </cell>
          <cell r="E409" t="str">
            <v>MH02ER0579</v>
          </cell>
          <cell r="F409" t="str">
            <v>Jigar</v>
          </cell>
          <cell r="G409">
            <v>100568</v>
          </cell>
          <cell r="H409">
            <v>100835</v>
          </cell>
          <cell r="I409">
            <v>267</v>
          </cell>
          <cell r="J409">
            <v>267</v>
          </cell>
          <cell r="K409">
            <v>6643.9</v>
          </cell>
          <cell r="L409" t="str">
            <v>28-Dec-2024 07:30</v>
          </cell>
          <cell r="M409" t="str">
            <v>28-Dec-2024 13:30</v>
          </cell>
          <cell r="N409">
            <v>305</v>
          </cell>
          <cell r="O409" t="str">
            <v>Viraj Shah-MUMK / MCKINSEY &amp; COMPANY INDIA LLP</v>
          </cell>
          <cell r="Q409">
            <v>3671</v>
          </cell>
          <cell r="R409">
            <v>0</v>
          </cell>
          <cell r="T409">
            <v>0</v>
          </cell>
          <cell r="U409">
            <v>0</v>
          </cell>
        </row>
        <row r="410">
          <cell r="C410" t="str">
            <v>DR/AHD/24-25/12008754</v>
          </cell>
          <cell r="D410" t="str">
            <v>ACCENT</v>
          </cell>
          <cell r="E410" t="str">
            <v>GJ01HT1792</v>
          </cell>
          <cell r="F410" t="str">
            <v>Nikunj</v>
          </cell>
          <cell r="G410">
            <v>168664</v>
          </cell>
          <cell r="H410">
            <v>168776</v>
          </cell>
          <cell r="I410">
            <v>112</v>
          </cell>
          <cell r="J410">
            <v>102</v>
          </cell>
          <cell r="K410">
            <v>2488.84</v>
          </cell>
          <cell r="L410" t="str">
            <v>28-Dec-2024 10:00</v>
          </cell>
          <cell r="M410" t="str">
            <v>28-Dec-2024 17:00</v>
          </cell>
          <cell r="N410">
            <v>305</v>
          </cell>
          <cell r="O410" t="str">
            <v>Harsh Munshi / SAP INDIA PRIVATE LIMITED</v>
          </cell>
          <cell r="Q410">
            <v>1584</v>
          </cell>
          <cell r="R410">
            <v>0</v>
          </cell>
          <cell r="T410">
            <v>0</v>
          </cell>
          <cell r="U410">
            <v>0</v>
          </cell>
        </row>
        <row r="411">
          <cell r="C411" t="str">
            <v>DR/AHD/24-25/12008743</v>
          </cell>
          <cell r="D411" t="str">
            <v>CITY</v>
          </cell>
          <cell r="E411" t="str">
            <v>GJ01HT7675</v>
          </cell>
          <cell r="F411" t="str">
            <v>Jayendra Thakar</v>
          </cell>
          <cell r="G411">
            <v>188717</v>
          </cell>
          <cell r="H411">
            <v>188760</v>
          </cell>
          <cell r="I411">
            <v>43</v>
          </cell>
          <cell r="J411">
            <v>43</v>
          </cell>
          <cell r="K411">
            <v>850</v>
          </cell>
          <cell r="L411" t="str">
            <v>28-Dec-2024 19:30</v>
          </cell>
          <cell r="M411" t="str">
            <v>28-Dec-2024 22:30</v>
          </cell>
          <cell r="N411">
            <v>100</v>
          </cell>
          <cell r="O411" t="str">
            <v>Prof. Anish Sugathan / INDIAN INSTITUTE OF MANAG EMENT AHMEDABAD</v>
          </cell>
          <cell r="Q411">
            <v>0</v>
          </cell>
          <cell r="R411">
            <v>0</v>
          </cell>
          <cell r="T411">
            <v>0</v>
          </cell>
          <cell r="U411">
            <v>0</v>
          </cell>
        </row>
        <row r="412">
          <cell r="C412" t="str">
            <v>DR/AHD/24-25/12008770</v>
          </cell>
          <cell r="D412" t="str">
            <v>ACCENT</v>
          </cell>
          <cell r="E412" t="str">
            <v>GJ01HT7675</v>
          </cell>
          <cell r="F412" t="str">
            <v>Jayendra Thakar</v>
          </cell>
          <cell r="G412">
            <v>188760</v>
          </cell>
          <cell r="H412">
            <v>188826</v>
          </cell>
          <cell r="I412">
            <v>66</v>
          </cell>
          <cell r="J412">
            <v>40</v>
          </cell>
          <cell r="K412">
            <v>1342.46</v>
          </cell>
          <cell r="L412" t="str">
            <v>30-Dec-2024 05:45</v>
          </cell>
          <cell r="M412" t="str">
            <v>30-Dec-2024 08:00</v>
          </cell>
          <cell r="N412">
            <v>0</v>
          </cell>
          <cell r="O412" t="str">
            <v>Sunmit Gadhavi / SAP INDIA PRIVATE LIMITED</v>
          </cell>
          <cell r="Q412">
            <v>962</v>
          </cell>
          <cell r="R412">
            <v>0</v>
          </cell>
          <cell r="T412">
            <v>0</v>
          </cell>
          <cell r="U412">
            <v>0</v>
          </cell>
        </row>
        <row r="413">
          <cell r="C413" t="str">
            <v>DR/AHD/24-25/12008771</v>
          </cell>
          <cell r="D413" t="str">
            <v>ACCENT</v>
          </cell>
          <cell r="E413" t="str">
            <v>GJ01HT1792</v>
          </cell>
          <cell r="F413" t="str">
            <v>Nikunj</v>
          </cell>
          <cell r="G413">
            <v>168776</v>
          </cell>
          <cell r="H413">
            <v>168854</v>
          </cell>
          <cell r="I413">
            <v>78</v>
          </cell>
          <cell r="J413">
            <v>58</v>
          </cell>
          <cell r="K413">
            <v>2129.36</v>
          </cell>
          <cell r="L413" t="str">
            <v>30-Dec-2024 09:00</v>
          </cell>
          <cell r="M413" t="str">
            <v>30-Dec-2024 19:00</v>
          </cell>
          <cell r="N413">
            <v>0</v>
          </cell>
          <cell r="O413" t="str">
            <v>Harsh Munshi / SAP INDIA PRIVATE LIMITED</v>
          </cell>
          <cell r="Q413">
            <v>1400</v>
          </cell>
          <cell r="R413">
            <v>0</v>
          </cell>
          <cell r="T413">
            <v>0</v>
          </cell>
          <cell r="U413">
            <v>0</v>
          </cell>
        </row>
        <row r="414">
          <cell r="C414" t="str">
            <v>DR/AHD/24-25/12008767</v>
          </cell>
          <cell r="D414" t="str">
            <v>CITY</v>
          </cell>
          <cell r="E414" t="str">
            <v>GJ01HT7675</v>
          </cell>
          <cell r="F414" t="str">
            <v>Jayendra Thakar</v>
          </cell>
          <cell r="G414">
            <v>188826</v>
          </cell>
          <cell r="H414">
            <v>188870</v>
          </cell>
          <cell r="I414">
            <v>44</v>
          </cell>
          <cell r="J414">
            <v>44</v>
          </cell>
          <cell r="K414">
            <v>850</v>
          </cell>
          <cell r="L414" t="str">
            <v>30-Dec-2024 12:15</v>
          </cell>
          <cell r="M414" t="str">
            <v>30-Dec-2024 16:30</v>
          </cell>
          <cell r="N414">
            <v>100</v>
          </cell>
          <cell r="O414" t="str">
            <v>Prof. Smita Premchander / INDIAN INSTITUTE OF MANAG EMENT AHMEDABAD</v>
          </cell>
          <cell r="Q414">
            <v>0</v>
          </cell>
          <cell r="R414">
            <v>0</v>
          </cell>
          <cell r="T414">
            <v>0</v>
          </cell>
          <cell r="U414">
            <v>0</v>
          </cell>
        </row>
        <row r="415">
          <cell r="C415" t="str">
            <v>DR/AHD/24-25/12008768</v>
          </cell>
          <cell r="D415" t="str">
            <v>CITY</v>
          </cell>
          <cell r="E415" t="str">
            <v>GJ01HT7527</v>
          </cell>
          <cell r="F415" t="str">
            <v>Jagdish Thakar</v>
          </cell>
          <cell r="G415">
            <v>187915</v>
          </cell>
          <cell r="H415">
            <v>187960</v>
          </cell>
          <cell r="I415">
            <v>45</v>
          </cell>
          <cell r="J415">
            <v>45</v>
          </cell>
          <cell r="K415">
            <v>850</v>
          </cell>
          <cell r="L415" t="str">
            <v>30-Dec-2024 15:30</v>
          </cell>
          <cell r="M415" t="str">
            <v>30-Dec-2024 17:30</v>
          </cell>
          <cell r="N415">
            <v>100</v>
          </cell>
          <cell r="O415" t="str">
            <v>Prof. M P Ram Mohan / INDIAN INSTITUTE OF MANAG EMENT AHMEDABAD</v>
          </cell>
          <cell r="Q415">
            <v>0</v>
          </cell>
          <cell r="R415">
            <v>0</v>
          </cell>
          <cell r="T415">
            <v>0</v>
          </cell>
          <cell r="U415">
            <v>0</v>
          </cell>
        </row>
        <row r="416">
          <cell r="C416" t="str">
            <v>DR/AHD/24-25/12008774</v>
          </cell>
          <cell r="D416" t="str">
            <v>SWIFT DZIRE</v>
          </cell>
          <cell r="E416" t="str">
            <v>GJ01HT1505</v>
          </cell>
          <cell r="F416" t="str">
            <v>Praveenbhai</v>
          </cell>
          <cell r="G416">
            <v>174395</v>
          </cell>
          <cell r="H416">
            <v>174498</v>
          </cell>
          <cell r="I416">
            <v>103</v>
          </cell>
          <cell r="J416">
            <v>80</v>
          </cell>
          <cell r="K416">
            <v>2129.36</v>
          </cell>
          <cell r="L416" t="str">
            <v>30-Dec-2024 15:10</v>
          </cell>
          <cell r="M416" t="str">
            <v>30-Dec-2024 21:45</v>
          </cell>
          <cell r="N416">
            <v>150</v>
          </cell>
          <cell r="O416" t="str">
            <v>Venkatesh V / SAP INDIA PRIVATE LIMITED</v>
          </cell>
          <cell r="Q416">
            <v>1476</v>
          </cell>
          <cell r="R416">
            <v>0</v>
          </cell>
          <cell r="T416">
            <v>0</v>
          </cell>
          <cell r="U416">
            <v>0</v>
          </cell>
        </row>
        <row r="417">
          <cell r="C417" t="str">
            <v>DR/AHD/24-25/12008769</v>
          </cell>
          <cell r="D417" t="str">
            <v>CITY</v>
          </cell>
          <cell r="E417" t="str">
            <v>GJ01HT7527</v>
          </cell>
          <cell r="F417" t="str">
            <v>Jagdish Thakar</v>
          </cell>
          <cell r="G417">
            <v>187960</v>
          </cell>
          <cell r="H417">
            <v>188004</v>
          </cell>
          <cell r="I417">
            <v>44</v>
          </cell>
          <cell r="J417">
            <v>44</v>
          </cell>
          <cell r="K417">
            <v>850</v>
          </cell>
          <cell r="L417" t="str">
            <v>30-Dec-2024 17:45</v>
          </cell>
          <cell r="M417" t="str">
            <v>30-Dec-2024 20:00</v>
          </cell>
          <cell r="N417">
            <v>0</v>
          </cell>
          <cell r="O417" t="str">
            <v>Prof. Shishir Arya / INDIAN INSTITUTE OF MANAG EMENT AHMEDABAD</v>
          </cell>
          <cell r="Q417">
            <v>0</v>
          </cell>
          <cell r="R417">
            <v>0</v>
          </cell>
          <cell r="T417">
            <v>0</v>
          </cell>
          <cell r="U417">
            <v>0</v>
          </cell>
        </row>
        <row r="418">
          <cell r="C418" t="str">
            <v>DR/AHD/24-25/12008787</v>
          </cell>
          <cell r="D418" t="str">
            <v>ACCENT</v>
          </cell>
          <cell r="E418" t="str">
            <v>GJ01HT1505</v>
          </cell>
          <cell r="F418" t="str">
            <v>Praveenbhai</v>
          </cell>
          <cell r="G418">
            <v>174489</v>
          </cell>
          <cell r="H418">
            <v>174586</v>
          </cell>
          <cell r="I418">
            <v>97</v>
          </cell>
          <cell r="J418">
            <v>77</v>
          </cell>
          <cell r="K418">
            <v>2389.08</v>
          </cell>
          <cell r="L418" t="str">
            <v>31-Dec-2024 08:30</v>
          </cell>
          <cell r="M418" t="str">
            <v>31-Dec-2024 20:00</v>
          </cell>
          <cell r="N418">
            <v>0</v>
          </cell>
          <cell r="O418" t="str">
            <v>Venkatesh V / SAP INDIA PRIVATE LIMITED</v>
          </cell>
          <cell r="Q418">
            <v>1754</v>
          </cell>
          <cell r="R418">
            <v>0</v>
          </cell>
          <cell r="T418">
            <v>0</v>
          </cell>
          <cell r="U418">
            <v>0</v>
          </cell>
        </row>
        <row r="419">
          <cell r="C419" t="str">
            <v>DR/AHD/24-25/12008788</v>
          </cell>
          <cell r="D419" t="str">
            <v>ACCENT</v>
          </cell>
          <cell r="E419" t="str">
            <v>GJ01HT1792</v>
          </cell>
          <cell r="F419" t="str">
            <v>Nikunj</v>
          </cell>
          <cell r="G419">
            <v>168854</v>
          </cell>
          <cell r="H419">
            <v>168959</v>
          </cell>
          <cell r="I419">
            <v>105</v>
          </cell>
          <cell r="J419">
            <v>80</v>
          </cell>
          <cell r="K419">
            <v>2129.36</v>
          </cell>
          <cell r="L419" t="str">
            <v>31-Dec-2024 09:00</v>
          </cell>
          <cell r="M419" t="str">
            <v>31-Dec-2024 18:00</v>
          </cell>
          <cell r="N419">
            <v>0</v>
          </cell>
          <cell r="O419" t="str">
            <v>Harsh Munshi / SAP INDIA PRIVATE LIMITED</v>
          </cell>
          <cell r="Q419">
            <v>1400</v>
          </cell>
          <cell r="R419">
            <v>0</v>
          </cell>
          <cell r="T419">
            <v>0</v>
          </cell>
          <cell r="U419">
            <v>0</v>
          </cell>
        </row>
        <row r="420">
          <cell r="C420" t="str">
            <v>DR/AHD/24-25/12008778</v>
          </cell>
          <cell r="D420" t="str">
            <v>CITY</v>
          </cell>
          <cell r="E420" t="str">
            <v>GJ01HT7675</v>
          </cell>
          <cell r="F420" t="str">
            <v>Jayendra Thakar</v>
          </cell>
          <cell r="G420">
            <v>188870</v>
          </cell>
          <cell r="H420">
            <v>188915</v>
          </cell>
          <cell r="I420">
            <v>45</v>
          </cell>
          <cell r="J420">
            <v>45</v>
          </cell>
          <cell r="K420">
            <v>850</v>
          </cell>
          <cell r="L420" t="str">
            <v>31-Dec-2024 21:00</v>
          </cell>
          <cell r="M420" t="str">
            <v>31-Dec-2024 23:55</v>
          </cell>
          <cell r="N420">
            <v>100</v>
          </cell>
          <cell r="O420" t="str">
            <v>Arnab Kumar Laha / INDIAN INSTITUTE OF MANAG EMENT AHMEDABAD</v>
          </cell>
          <cell r="Q420">
            <v>0</v>
          </cell>
          <cell r="R420">
            <v>0</v>
          </cell>
          <cell r="T420">
            <v>0</v>
          </cell>
          <cell r="U420">
            <v>0</v>
          </cell>
        </row>
        <row r="421">
          <cell r="C421" t="str">
            <v>DR/AHD/24-25/12008798</v>
          </cell>
          <cell r="D421" t="str">
            <v>ETIOS</v>
          </cell>
          <cell r="E421" t="str">
            <v>GJ01HT7527</v>
          </cell>
          <cell r="F421" t="str">
            <v>Jagdish Thakar</v>
          </cell>
          <cell r="G421">
            <v>188069</v>
          </cell>
          <cell r="H421">
            <v>188109</v>
          </cell>
          <cell r="I421">
            <v>40</v>
          </cell>
          <cell r="J421">
            <v>15</v>
          </cell>
          <cell r="K421">
            <v>1161.3</v>
          </cell>
          <cell r="L421" t="str">
            <v>01-Jan-2025 18:30</v>
          </cell>
          <cell r="M421" t="str">
            <v>01-Jan-2025 20:45</v>
          </cell>
          <cell r="N421">
            <v>100</v>
          </cell>
          <cell r="O421" t="str">
            <v>Vishal Fiske / MCKINSEY &amp; COMPANY INDIA LLP</v>
          </cell>
          <cell r="Q421">
            <v>650</v>
          </cell>
          <cell r="R421">
            <v>100</v>
          </cell>
          <cell r="T421">
            <v>0</v>
          </cell>
          <cell r="U421">
            <v>0</v>
          </cell>
        </row>
        <row r="422">
          <cell r="C422" t="str">
            <v>DR/AHD/24-25/12008803</v>
          </cell>
          <cell r="D422" t="str">
            <v>SWIFT DZIRE</v>
          </cell>
          <cell r="E422" t="str">
            <v>GJ01HT1792</v>
          </cell>
          <cell r="F422" t="str">
            <v>Nikunj</v>
          </cell>
          <cell r="G422">
            <v>168969</v>
          </cell>
          <cell r="H422">
            <v>169567</v>
          </cell>
          <cell r="I422">
            <v>598</v>
          </cell>
          <cell r="J422">
            <v>598</v>
          </cell>
          <cell r="K422">
            <v>13338.4</v>
          </cell>
          <cell r="L422" t="str">
            <v>02-Jan-2025 05:00</v>
          </cell>
          <cell r="M422" t="str">
            <v>03-Jan-2025 01:00</v>
          </cell>
          <cell r="N422">
            <v>100</v>
          </cell>
          <cell r="O422" t="str">
            <v>Nakul Jani / OMRON AUTOMATION PVT LTD</v>
          </cell>
          <cell r="Q422">
            <v>7576</v>
          </cell>
          <cell r="R422">
            <v>0</v>
          </cell>
          <cell r="T422">
            <v>0</v>
          </cell>
          <cell r="U422">
            <v>0</v>
          </cell>
        </row>
        <row r="423">
          <cell r="C423" t="str">
            <v>DR/AHD/24-25/12008817</v>
          </cell>
          <cell r="D423" t="str">
            <v>T Crysta</v>
          </cell>
          <cell r="E423" t="str">
            <v>GJ18BT8146</v>
          </cell>
          <cell r="F423" t="str">
            <v>Bahadur-7043287659</v>
          </cell>
          <cell r="G423">
            <v>273506</v>
          </cell>
          <cell r="H423">
            <v>273665</v>
          </cell>
          <cell r="I423">
            <v>159</v>
          </cell>
          <cell r="J423">
            <v>152</v>
          </cell>
          <cell r="K423">
            <v>5087.6000000000004</v>
          </cell>
          <cell r="L423" t="str">
            <v>02-Jan-2025 06:30</v>
          </cell>
          <cell r="M423" t="str">
            <v>02-Jan-2025 21:00</v>
          </cell>
          <cell r="N423">
            <v>0</v>
          </cell>
          <cell r="O423" t="str">
            <v>Bani Amrit Kaur / MCKINSEY &amp; COMPANY INDIA LLP</v>
          </cell>
          <cell r="Q423">
            <v>0</v>
          </cell>
          <cell r="R423">
            <v>0</v>
          </cell>
          <cell r="T423">
            <v>4070</v>
          </cell>
          <cell r="U423">
            <v>0</v>
          </cell>
        </row>
        <row r="424">
          <cell r="C424" t="str">
            <v>DR/AHD/24-25/12008812</v>
          </cell>
          <cell r="D424" t="str">
            <v>INNOVA CRYSTA</v>
          </cell>
          <cell r="E424" t="str">
            <v>MH02FG2544</v>
          </cell>
          <cell r="F424" t="str">
            <v>Ramesh Raval</v>
          </cell>
          <cell r="G424">
            <v>150949</v>
          </cell>
          <cell r="H424">
            <v>151264</v>
          </cell>
          <cell r="I424">
            <v>315</v>
          </cell>
          <cell r="J424">
            <v>315</v>
          </cell>
          <cell r="K424">
            <v>10681.2</v>
          </cell>
          <cell r="L424" t="str">
            <v>02-Jan-2025 07:00</v>
          </cell>
          <cell r="M424" t="str">
            <v>02-Jan-2025 20:30</v>
          </cell>
          <cell r="N424">
            <v>205</v>
          </cell>
          <cell r="O424" t="str">
            <v>Ms. Charmi Vasavada / AVENDUS WEALTH MANAGEMENT PRIVATE LIMITED</v>
          </cell>
          <cell r="Q424">
            <v>4295</v>
          </cell>
          <cell r="R424">
            <v>0</v>
          </cell>
          <cell r="T424">
            <v>0</v>
          </cell>
          <cell r="U424">
            <v>0</v>
          </cell>
        </row>
        <row r="425">
          <cell r="C425" t="str">
            <v>DR/AHD/24-25/12008791</v>
          </cell>
          <cell r="D425" t="str">
            <v>SWIFT DZIRE</v>
          </cell>
          <cell r="E425" t="str">
            <v>GJ01HT1505</v>
          </cell>
          <cell r="F425" t="str">
            <v>Praveenbhai</v>
          </cell>
          <cell r="G425">
            <v>174586</v>
          </cell>
          <cell r="H425">
            <v>174916</v>
          </cell>
          <cell r="I425">
            <v>330</v>
          </cell>
          <cell r="J425">
            <v>330</v>
          </cell>
          <cell r="K425">
            <v>13612</v>
          </cell>
          <cell r="L425" t="str">
            <v>02-Jan-2025 07:00</v>
          </cell>
          <cell r="M425" t="str">
            <v>03-Jan-2025 23:00</v>
          </cell>
          <cell r="N425">
            <v>100</v>
          </cell>
          <cell r="O425" t="str">
            <v>Mr. Sumit Kumar / UNIVERSAL SOMPO GENERAL INSURANCE COMPANY LIMITED</v>
          </cell>
          <cell r="Q425">
            <v>6400</v>
          </cell>
          <cell r="R425">
            <v>100</v>
          </cell>
          <cell r="T425">
            <v>0</v>
          </cell>
          <cell r="U425">
            <v>0</v>
          </cell>
        </row>
        <row r="426">
          <cell r="C426" t="str">
            <v>DR/AHD/24-25/12008811</v>
          </cell>
          <cell r="D426" t="str">
            <v>SWIFT DZIRE</v>
          </cell>
          <cell r="E426" t="str">
            <v>GJ01HT8201</v>
          </cell>
          <cell r="F426" t="str">
            <v>Dilip Mali</v>
          </cell>
          <cell r="G426">
            <v>147503</v>
          </cell>
          <cell r="H426">
            <v>147987</v>
          </cell>
          <cell r="I426">
            <v>484</v>
          </cell>
          <cell r="J426">
            <v>484</v>
          </cell>
          <cell r="K426">
            <v>8029.1</v>
          </cell>
          <cell r="L426" t="str">
            <v>02-Jan-2025 08:00</v>
          </cell>
          <cell r="M426" t="str">
            <v>02-Jan-2025 21:10</v>
          </cell>
          <cell r="N426">
            <v>0</v>
          </cell>
          <cell r="O426" t="str">
            <v>Amit chauhan / EROOVO TECH PRIVATE LIMITED</v>
          </cell>
          <cell r="Q426">
            <v>6008</v>
          </cell>
          <cell r="R426">
            <v>0</v>
          </cell>
          <cell r="T426">
            <v>0</v>
          </cell>
          <cell r="U426">
            <v>0</v>
          </cell>
        </row>
        <row r="427">
          <cell r="C427" t="str">
            <v>DR/AHD/24-25/12008813</v>
          </cell>
          <cell r="D427" t="str">
            <v>ETIOS</v>
          </cell>
          <cell r="E427" t="str">
            <v>GJ01HT7527</v>
          </cell>
          <cell r="F427" t="str">
            <v>Jagdish Thakar</v>
          </cell>
          <cell r="G427">
            <v>188109</v>
          </cell>
          <cell r="H427">
            <v>188229</v>
          </cell>
          <cell r="I427">
            <v>120</v>
          </cell>
          <cell r="J427">
            <v>110</v>
          </cell>
          <cell r="K427">
            <v>2267.3000000000002</v>
          </cell>
          <cell r="L427" t="str">
            <v>02-Jan-2025 07:15</v>
          </cell>
          <cell r="M427" t="str">
            <v>02-Jan-2025 10:45</v>
          </cell>
          <cell r="N427">
            <v>0</v>
          </cell>
          <cell r="O427" t="str">
            <v>Vishal Fiske / MCKINSEY &amp; COMPANY INDIA LLP</v>
          </cell>
          <cell r="Q427">
            <v>1680</v>
          </cell>
          <cell r="R427">
            <v>0</v>
          </cell>
          <cell r="T427">
            <v>0</v>
          </cell>
          <cell r="U427">
            <v>0</v>
          </cell>
        </row>
        <row r="428">
          <cell r="C428" t="str">
            <v>DR/AHD/24-25/12008815</v>
          </cell>
          <cell r="D428" t="str">
            <v>SWIFT DZIRE</v>
          </cell>
          <cell r="E428" t="str">
            <v>GJ01HT7527</v>
          </cell>
          <cell r="F428" t="str">
            <v>Jagdish Thakar</v>
          </cell>
          <cell r="G428">
            <v>188229</v>
          </cell>
          <cell r="H428">
            <v>188379</v>
          </cell>
          <cell r="I428">
            <v>150</v>
          </cell>
          <cell r="J428">
            <v>150</v>
          </cell>
          <cell r="K428">
            <v>3523.5</v>
          </cell>
          <cell r="L428" t="str">
            <v>02-Jan-2025 15:45</v>
          </cell>
          <cell r="M428" t="str">
            <v>03-Jan-2025 00:30</v>
          </cell>
          <cell r="N428">
            <v>150</v>
          </cell>
          <cell r="O428" t="str">
            <v>Neelesh Supekar / CEAT LIMITED</v>
          </cell>
          <cell r="Q428">
            <v>3200</v>
          </cell>
          <cell r="R428">
            <v>150</v>
          </cell>
          <cell r="T428">
            <v>0</v>
          </cell>
          <cell r="U428">
            <v>0</v>
          </cell>
        </row>
        <row r="429">
          <cell r="C429" t="str">
            <v>DR/AHD/24-25/12008816</v>
          </cell>
          <cell r="D429" t="str">
            <v>SWIFT DZIRE</v>
          </cell>
          <cell r="E429" t="str">
            <v>GJ01HT1792</v>
          </cell>
          <cell r="F429" t="str">
            <v>Nikunj</v>
          </cell>
          <cell r="G429">
            <v>169567</v>
          </cell>
          <cell r="H429">
            <v>169715</v>
          </cell>
          <cell r="I429">
            <v>148</v>
          </cell>
          <cell r="J429">
            <v>148</v>
          </cell>
          <cell r="K429">
            <v>7106.4</v>
          </cell>
          <cell r="L429" t="str">
            <v>03-Jan-2025 09:30</v>
          </cell>
          <cell r="M429" t="str">
            <v>04-Jan-2025 18:00</v>
          </cell>
          <cell r="N429">
            <v>0</v>
          </cell>
          <cell r="O429" t="str">
            <v>Neelesh Supekar / CEAT LIMITED</v>
          </cell>
          <cell r="Q429">
            <v>3200</v>
          </cell>
          <cell r="R429">
            <v>0</v>
          </cell>
          <cell r="T429">
            <v>0</v>
          </cell>
          <cell r="U429">
            <v>0</v>
          </cell>
        </row>
        <row r="430">
          <cell r="C430" t="str">
            <v>DR/AHD/24-25/12008821</v>
          </cell>
          <cell r="D430" t="str">
            <v>INNOVA CRYSTA</v>
          </cell>
          <cell r="E430" t="str">
            <v>MH02FG2603</v>
          </cell>
          <cell r="F430" t="str">
            <v>Kripal Singh</v>
          </cell>
          <cell r="G430">
            <v>174468</v>
          </cell>
          <cell r="H430">
            <v>174823</v>
          </cell>
          <cell r="I430">
            <v>355</v>
          </cell>
          <cell r="J430">
            <v>355</v>
          </cell>
          <cell r="K430">
            <v>12452.5</v>
          </cell>
          <cell r="L430" t="str">
            <v>03-Jan-2025 06:00</v>
          </cell>
          <cell r="M430" t="str">
            <v>03-Jan-2025 21:30</v>
          </cell>
          <cell r="N430">
            <v>195</v>
          </cell>
          <cell r="O430" t="str">
            <v>Mr. Hardik Harsora / AVEVA INFORMATION TECHNOLOGY INDIA PVT LTD</v>
          </cell>
          <cell r="Q430">
            <v>4815</v>
          </cell>
          <cell r="R430">
            <v>0</v>
          </cell>
          <cell r="T430">
            <v>0</v>
          </cell>
          <cell r="U430">
            <v>0</v>
          </cell>
        </row>
        <row r="431">
          <cell r="C431" t="str">
            <v>DR/AHD/24-25/12008845</v>
          </cell>
          <cell r="D431" t="str">
            <v>T Crysta</v>
          </cell>
          <cell r="E431" t="str">
            <v>MH02FG2544</v>
          </cell>
          <cell r="F431" t="str">
            <v>Ramesh Raval</v>
          </cell>
          <cell r="G431">
            <v>151264</v>
          </cell>
          <cell r="H431">
            <v>151390</v>
          </cell>
          <cell r="I431">
            <v>126</v>
          </cell>
          <cell r="J431">
            <v>117</v>
          </cell>
          <cell r="K431">
            <v>4036.9</v>
          </cell>
          <cell r="L431" t="str">
            <v>03-Jan-2025 07:30</v>
          </cell>
          <cell r="M431" t="str">
            <v>03-Jan-2025 17:30</v>
          </cell>
          <cell r="N431">
            <v>0</v>
          </cell>
          <cell r="O431" t="str">
            <v>Bani Amrit Kaur / MCKINSEY &amp; COMPANY INDIA LLP</v>
          </cell>
          <cell r="Q431">
            <v>3450</v>
          </cell>
          <cell r="R431">
            <v>0</v>
          </cell>
          <cell r="T431">
            <v>0</v>
          </cell>
          <cell r="U431">
            <v>0</v>
          </cell>
        </row>
        <row r="432">
          <cell r="C432" t="str">
            <v>DR/AHD/24-25/12008844</v>
          </cell>
          <cell r="D432" t="str">
            <v>ETIOS</v>
          </cell>
          <cell r="E432" t="str">
            <v>GJ18BV3128</v>
          </cell>
          <cell r="F432" t="str">
            <v>Kanubhai</v>
          </cell>
          <cell r="G432">
            <v>59033</v>
          </cell>
          <cell r="H432">
            <v>59170</v>
          </cell>
          <cell r="I432">
            <v>137</v>
          </cell>
          <cell r="J432">
            <v>129</v>
          </cell>
          <cell r="K432">
            <v>2512.1999999999998</v>
          </cell>
          <cell r="L432" t="str">
            <v>03-Jan-2025 07:00</v>
          </cell>
          <cell r="M432" t="str">
            <v>03-Jan-2025 18:40</v>
          </cell>
          <cell r="N432">
            <v>0</v>
          </cell>
          <cell r="O432" t="str">
            <v>Vishal Fiske / MCKINSEY &amp; COMPANY INDIA LLP</v>
          </cell>
          <cell r="Q432">
            <v>0</v>
          </cell>
          <cell r="R432">
            <v>0</v>
          </cell>
          <cell r="T432">
            <v>2010</v>
          </cell>
          <cell r="U432">
            <v>0</v>
          </cell>
        </row>
        <row r="433">
          <cell r="C433" t="str">
            <v>DR/AHD/24-25/12008802</v>
          </cell>
          <cell r="D433" t="str">
            <v>ACCENT</v>
          </cell>
          <cell r="E433" t="str">
            <v>GJ01HT8201</v>
          </cell>
          <cell r="F433" t="str">
            <v>Dilip Mali</v>
          </cell>
          <cell r="G433">
            <v>147987</v>
          </cell>
          <cell r="H433">
            <v>148067</v>
          </cell>
          <cell r="I433">
            <v>80</v>
          </cell>
          <cell r="J433">
            <v>80</v>
          </cell>
          <cell r="K433">
            <v>2430</v>
          </cell>
          <cell r="L433" t="str">
            <v>03-Jan-2025 09:00</v>
          </cell>
          <cell r="M433" t="str">
            <v>03-Jan-2025 19:00</v>
          </cell>
          <cell r="N433">
            <v>0</v>
          </cell>
          <cell r="O433" t="str">
            <v>Nikhil Sonavane / MATHWORKS INDIA PRIVATE LIMITED</v>
          </cell>
          <cell r="Q433">
            <v>1400</v>
          </cell>
          <cell r="R433">
            <v>0</v>
          </cell>
          <cell r="T433">
            <v>0</v>
          </cell>
          <cell r="U433">
            <v>0</v>
          </cell>
        </row>
        <row r="434">
          <cell r="C434" t="str">
            <v>DR/AHD/24-25/12008850</v>
          </cell>
          <cell r="D434" t="str">
            <v>SWIFT DZIRE</v>
          </cell>
          <cell r="E434" t="str">
            <v>GJ18BV1534</v>
          </cell>
          <cell r="F434" t="str">
            <v>Ajaz</v>
          </cell>
          <cell r="G434">
            <v>230826</v>
          </cell>
          <cell r="H434">
            <v>230984</v>
          </cell>
          <cell r="I434">
            <v>158</v>
          </cell>
          <cell r="J434">
            <v>158</v>
          </cell>
          <cell r="K434">
            <v>3604.5</v>
          </cell>
          <cell r="L434" t="str">
            <v>03-Jan-2025 08:30</v>
          </cell>
          <cell r="M434" t="str">
            <v>03-Jan-2025 15:35</v>
          </cell>
          <cell r="N434">
            <v>0</v>
          </cell>
          <cell r="O434" t="str">
            <v>Alok Bhat / MATHWORKS INDIA PRIVATE LIMITED</v>
          </cell>
          <cell r="Q434">
            <v>0</v>
          </cell>
          <cell r="R434">
            <v>0</v>
          </cell>
          <cell r="T434">
            <v>2884</v>
          </cell>
          <cell r="U434">
            <v>0</v>
          </cell>
        </row>
        <row r="435">
          <cell r="C435" t="str">
            <v>DR/AHD/24-25/12008848</v>
          </cell>
          <cell r="D435" t="str">
            <v>T Crysta</v>
          </cell>
          <cell r="E435" t="str">
            <v>GJ01FT2151</v>
          </cell>
          <cell r="F435" t="str">
            <v>Bahadur-7043287659</v>
          </cell>
          <cell r="G435">
            <v>119415</v>
          </cell>
          <cell r="H435">
            <v>119683</v>
          </cell>
          <cell r="I435">
            <v>268</v>
          </cell>
          <cell r="J435">
            <v>268</v>
          </cell>
          <cell r="K435">
            <v>6983.6</v>
          </cell>
          <cell r="L435" t="str">
            <v>03-Jan-2025 17:00</v>
          </cell>
          <cell r="M435" t="str">
            <v>04-Jan-2025 01:00</v>
          </cell>
          <cell r="N435">
            <v>305</v>
          </cell>
          <cell r="O435" t="str">
            <v>Viraj Shah-MUMK / MCKINSEY &amp; COMPANY INDIA LLP</v>
          </cell>
          <cell r="Q435">
            <v>3684</v>
          </cell>
          <cell r="R435">
            <v>305</v>
          </cell>
          <cell r="T435">
            <v>0</v>
          </cell>
          <cell r="U435">
            <v>0</v>
          </cell>
        </row>
        <row r="436">
          <cell r="C436" t="str">
            <v>DR/AHD/24-25/12008868</v>
          </cell>
          <cell r="D436" t="str">
            <v>ACCENT</v>
          </cell>
          <cell r="E436" t="str">
            <v>GJ01HT8201</v>
          </cell>
          <cell r="F436" t="str">
            <v>Dilip mali</v>
          </cell>
          <cell r="G436">
            <v>148067</v>
          </cell>
          <cell r="H436">
            <v>148161</v>
          </cell>
          <cell r="I436">
            <v>94</v>
          </cell>
          <cell r="J436">
            <v>94</v>
          </cell>
          <cell r="K436">
            <v>2713.5</v>
          </cell>
          <cell r="L436" t="str">
            <v>04-Jan-2025 10:00</v>
          </cell>
          <cell r="M436" t="str">
            <v>04-Jan-2025 20:00</v>
          </cell>
          <cell r="N436">
            <v>0</v>
          </cell>
          <cell r="O436" t="str">
            <v>Nikhil Sonavane / MATHWORKS INDIA PRIVATE LIMITED</v>
          </cell>
          <cell r="Q436">
            <v>1568</v>
          </cell>
          <cell r="R436">
            <v>0</v>
          </cell>
          <cell r="T436">
            <v>0</v>
          </cell>
          <cell r="U436">
            <v>0</v>
          </cell>
        </row>
        <row r="437">
          <cell r="C437" t="str">
            <v>DR/AHD/24-25/12008866</v>
          </cell>
          <cell r="D437" t="str">
            <v>ETIOS</v>
          </cell>
          <cell r="E437" t="str">
            <v>GJ01HT1792</v>
          </cell>
          <cell r="F437" t="str">
            <v>Nikunj</v>
          </cell>
          <cell r="G437">
            <v>169715</v>
          </cell>
          <cell r="H437">
            <v>169758</v>
          </cell>
          <cell r="I437">
            <v>43</v>
          </cell>
          <cell r="J437">
            <v>34</v>
          </cell>
          <cell r="K437">
            <v>1161.3</v>
          </cell>
          <cell r="L437" t="str">
            <v>04-Jan-2025 19:30</v>
          </cell>
          <cell r="M437" t="str">
            <v>04-Jan-2025 22:00</v>
          </cell>
          <cell r="N437">
            <v>150</v>
          </cell>
          <cell r="O437" t="str">
            <v>Nishu Singh / MCKINSEY &amp; COMPANY INDIA LLP</v>
          </cell>
          <cell r="Q437">
            <v>686</v>
          </cell>
          <cell r="R437">
            <v>150</v>
          </cell>
          <cell r="T437">
            <v>0</v>
          </cell>
          <cell r="U437">
            <v>0</v>
          </cell>
        </row>
        <row r="438">
          <cell r="C438" t="str">
            <v>DR/SUR/24-25/69000585</v>
          </cell>
          <cell r="D438" t="str">
            <v>ETIOS</v>
          </cell>
          <cell r="E438" t="str">
            <v>GJ05CW8736</v>
          </cell>
          <cell r="F438" t="str">
            <v>Bhusan</v>
          </cell>
          <cell r="G438">
            <v>9142</v>
          </cell>
          <cell r="H438">
            <v>9180</v>
          </cell>
          <cell r="I438">
            <v>38</v>
          </cell>
          <cell r="J438">
            <v>27</v>
          </cell>
          <cell r="K438">
            <v>1161.3</v>
          </cell>
          <cell r="L438" t="str">
            <v>05-Jan-2025 04:30</v>
          </cell>
          <cell r="M438" t="str">
            <v>05-Jan-2025 06:30</v>
          </cell>
          <cell r="N438">
            <v>0</v>
          </cell>
          <cell r="O438" t="str">
            <v>Kushaal Desai / MCKINSEY &amp; COMPANY INDIA LLP</v>
          </cell>
          <cell r="Q438">
            <v>0</v>
          </cell>
          <cell r="R438">
            <v>0</v>
          </cell>
          <cell r="T438">
            <v>929</v>
          </cell>
          <cell r="U438">
            <v>0</v>
          </cell>
        </row>
        <row r="439">
          <cell r="C439" t="str">
            <v>DR/AHD/24-25/12008901</v>
          </cell>
          <cell r="D439" t="str">
            <v>ETIOS</v>
          </cell>
          <cell r="E439" t="str">
            <v>GJ18BV1248</v>
          </cell>
          <cell r="F439" t="str">
            <v>Sultansingh</v>
          </cell>
          <cell r="G439">
            <v>220757</v>
          </cell>
          <cell r="H439">
            <v>221182</v>
          </cell>
          <cell r="I439">
            <v>425</v>
          </cell>
          <cell r="J439">
            <v>425</v>
          </cell>
          <cell r="K439">
            <v>7031</v>
          </cell>
          <cell r="L439" t="str">
            <v>05-Jan-2025 11:00</v>
          </cell>
          <cell r="M439" t="str">
            <v>05-Jan-2025 21:00</v>
          </cell>
          <cell r="N439">
            <v>625</v>
          </cell>
          <cell r="O439" t="str">
            <v>Nishu Singh / MCKINSEY &amp; COMPANY INDIA LLP</v>
          </cell>
          <cell r="Q439">
            <v>0</v>
          </cell>
          <cell r="R439">
            <v>0</v>
          </cell>
          <cell r="T439">
            <v>5625</v>
          </cell>
          <cell r="U439">
            <v>625</v>
          </cell>
        </row>
        <row r="440">
          <cell r="C440" t="str">
            <v>DR/AHD/24-25/12008720</v>
          </cell>
          <cell r="D440" t="str">
            <v>CITY</v>
          </cell>
          <cell r="E440" t="str">
            <v>GJ01HT8402</v>
          </cell>
          <cell r="F440" t="str">
            <v>Thakkar Bipin</v>
          </cell>
          <cell r="G440">
            <v>137905</v>
          </cell>
          <cell r="H440">
            <v>137972</v>
          </cell>
          <cell r="I440">
            <v>67</v>
          </cell>
          <cell r="J440">
            <v>67</v>
          </cell>
          <cell r="K440">
            <v>1298</v>
          </cell>
          <cell r="L440" t="str">
            <v>05-Jan-2025 14:00</v>
          </cell>
          <cell r="M440" t="str">
            <v>05-Jan-2025 16:45</v>
          </cell>
          <cell r="N440">
            <v>0</v>
          </cell>
          <cell r="O440" t="str">
            <v>Prof. Ajay Pandey / INDIAN INSTITUTE OF MANAG EMENT AHMEDABAD</v>
          </cell>
          <cell r="Q440">
            <v>0</v>
          </cell>
          <cell r="R440">
            <v>0</v>
          </cell>
          <cell r="T440">
            <v>0</v>
          </cell>
          <cell r="U440">
            <v>0</v>
          </cell>
        </row>
        <row r="441">
          <cell r="C441" t="str">
            <v>DR/AHD/24-25/12008840</v>
          </cell>
          <cell r="D441" t="str">
            <v>ETIOS</v>
          </cell>
          <cell r="E441" t="str">
            <v>GJ18BV1534</v>
          </cell>
          <cell r="F441" t="str">
            <v>Govind</v>
          </cell>
          <cell r="G441">
            <v>231212</v>
          </cell>
          <cell r="H441">
            <v>231273</v>
          </cell>
          <cell r="I441">
            <v>61</v>
          </cell>
          <cell r="J441">
            <v>61</v>
          </cell>
          <cell r="K441">
            <v>1995</v>
          </cell>
          <cell r="L441" t="str">
            <v>05-Jan-2025 15:30</v>
          </cell>
          <cell r="M441" t="str">
            <v>05-Jan-2025 18:00</v>
          </cell>
          <cell r="N441">
            <v>150</v>
          </cell>
          <cell r="O441" t="str">
            <v>SHREKANTH KRN / NOVARTIS HEALTHCARE PRIVATE LIMITED</v>
          </cell>
          <cell r="Q441">
            <v>0</v>
          </cell>
          <cell r="R441">
            <v>0</v>
          </cell>
          <cell r="T441">
            <v>1596</v>
          </cell>
          <cell r="U441">
            <v>150</v>
          </cell>
        </row>
        <row r="442">
          <cell r="C442" t="str">
            <v>DR/AHD/24-25/12008905</v>
          </cell>
          <cell r="D442" t="str">
            <v>INNOVA CRYSTA</v>
          </cell>
          <cell r="E442" t="str">
            <v>MH02ER1740</v>
          </cell>
          <cell r="F442" t="str">
            <v>Himmatsingh</v>
          </cell>
          <cell r="G442">
            <v>106470</v>
          </cell>
          <cell r="H442">
            <v>106621</v>
          </cell>
          <cell r="I442">
            <v>151</v>
          </cell>
          <cell r="J442">
            <v>151</v>
          </cell>
          <cell r="K442">
            <v>8400</v>
          </cell>
          <cell r="L442" t="str">
            <v>05-Jan-2025 15:00</v>
          </cell>
          <cell r="M442" t="str">
            <v>05-Jan-2025 21:25</v>
          </cell>
          <cell r="N442">
            <v>95</v>
          </cell>
          <cell r="O442" t="str">
            <v>Arunabh Singh / THE BOSTON CONSULTING GROUP (INDIA) PRIVATE LTD</v>
          </cell>
          <cell r="Q442">
            <v>3450</v>
          </cell>
          <cell r="R442">
            <v>0</v>
          </cell>
          <cell r="T442">
            <v>0</v>
          </cell>
          <cell r="U442">
            <v>0</v>
          </cell>
        </row>
        <row r="443">
          <cell r="C443" t="str">
            <v>DR/AHD/24-25/12008903</v>
          </cell>
          <cell r="D443" t="str">
            <v>ETIOS</v>
          </cell>
          <cell r="E443" t="str">
            <v>GJ18BV3128</v>
          </cell>
          <cell r="F443" t="str">
            <v>Kanu</v>
          </cell>
          <cell r="G443">
            <v>59811</v>
          </cell>
          <cell r="H443">
            <v>59864</v>
          </cell>
          <cell r="I443">
            <v>53</v>
          </cell>
          <cell r="J443">
            <v>33</v>
          </cell>
          <cell r="K443">
            <v>1161.3</v>
          </cell>
          <cell r="L443" t="str">
            <v>05-Jan-2025 19:00</v>
          </cell>
          <cell r="M443" t="str">
            <v>05-Jan-2025 23:20</v>
          </cell>
          <cell r="N443">
            <v>0</v>
          </cell>
          <cell r="O443" t="str">
            <v>Vishal Fiske / MCKINSEY &amp; COMPANY INDIA LLP</v>
          </cell>
          <cell r="Q443">
            <v>0</v>
          </cell>
          <cell r="R443">
            <v>0</v>
          </cell>
          <cell r="T443">
            <v>929</v>
          </cell>
          <cell r="U443">
            <v>0</v>
          </cell>
        </row>
        <row r="444">
          <cell r="C444" t="str">
            <v>DR/AHD/24-25/12008899</v>
          </cell>
          <cell r="D444" t="str">
            <v>ETIOS</v>
          </cell>
          <cell r="E444" t="str">
            <v>GJ01HT8201</v>
          </cell>
          <cell r="F444" t="str">
            <v>Delip Mali</v>
          </cell>
          <cell r="G444">
            <v>148210</v>
          </cell>
          <cell r="H444">
            <v>148245</v>
          </cell>
          <cell r="I444">
            <v>35</v>
          </cell>
          <cell r="J444">
            <v>15</v>
          </cell>
          <cell r="K444">
            <v>1232.4000000000001</v>
          </cell>
          <cell r="L444" t="str">
            <v>05-Jan-2025 20:00</v>
          </cell>
          <cell r="M444" t="str">
            <v>05-Jan-2025 22:40</v>
          </cell>
          <cell r="N444">
            <v>0</v>
          </cell>
          <cell r="O444" t="str">
            <v>Kavith LR / MCKINSEY GLOBAL CAPABILITIES &amp; SERVICES PRIVATE LIMITED</v>
          </cell>
          <cell r="Q444">
            <v>650</v>
          </cell>
          <cell r="R444">
            <v>150</v>
          </cell>
          <cell r="T444">
            <v>0</v>
          </cell>
          <cell r="U444">
            <v>0</v>
          </cell>
        </row>
        <row r="445">
          <cell r="C445" t="str">
            <v>DR/AHD/24-25/12008910</v>
          </cell>
          <cell r="D445" t="str">
            <v>ETIOS</v>
          </cell>
          <cell r="E445" t="str">
            <v>GJ18BV1189</v>
          </cell>
          <cell r="F445" t="str">
            <v>Paresh Mali</v>
          </cell>
          <cell r="G445">
            <v>231315</v>
          </cell>
          <cell r="H445">
            <v>231360</v>
          </cell>
          <cell r="I445">
            <v>45</v>
          </cell>
          <cell r="J445">
            <v>25</v>
          </cell>
          <cell r="K445">
            <v>1161.3</v>
          </cell>
          <cell r="L445" t="str">
            <v>06-Jan-2025 04:45</v>
          </cell>
          <cell r="M445" t="str">
            <v>06-Jan-2025 06:30</v>
          </cell>
          <cell r="N445">
            <v>0</v>
          </cell>
          <cell r="O445" t="str">
            <v>Srishti Singh / MCKINSEY &amp; COMPANY INDIA LLP</v>
          </cell>
          <cell r="Q445">
            <v>0</v>
          </cell>
          <cell r="R445">
            <v>0</v>
          </cell>
          <cell r="T445">
            <v>929</v>
          </cell>
          <cell r="U445">
            <v>0</v>
          </cell>
        </row>
        <row r="446">
          <cell r="C446" t="str">
            <v>DR/AHD/24-25/12008911</v>
          </cell>
          <cell r="D446" t="str">
            <v>ETIOS</v>
          </cell>
          <cell r="E446" t="str">
            <v>GJ18BV1248</v>
          </cell>
          <cell r="F446" t="str">
            <v>Sultansing</v>
          </cell>
          <cell r="G446">
            <v>221182</v>
          </cell>
          <cell r="H446">
            <v>221238</v>
          </cell>
          <cell r="I446">
            <v>56</v>
          </cell>
          <cell r="J446">
            <v>36</v>
          </cell>
          <cell r="K446">
            <v>1161.3</v>
          </cell>
          <cell r="L446" t="str">
            <v>06-Jan-2025 05:10</v>
          </cell>
          <cell r="M446" t="str">
            <v>06-Jan-2025 08:00</v>
          </cell>
          <cell r="N446">
            <v>0</v>
          </cell>
          <cell r="O446" t="str">
            <v>Karanpreet Dang / MCKINSEY &amp; COMPANY INDIA LLP</v>
          </cell>
          <cell r="Q446">
            <v>0</v>
          </cell>
          <cell r="R446">
            <v>0</v>
          </cell>
          <cell r="T446">
            <v>929</v>
          </cell>
          <cell r="U446">
            <v>0</v>
          </cell>
        </row>
        <row r="447">
          <cell r="C447" t="str">
            <v>DR/AHD/24-25/12008912</v>
          </cell>
          <cell r="D447" t="str">
            <v>T Crysta</v>
          </cell>
          <cell r="E447" t="str">
            <v>MH02FG2544</v>
          </cell>
          <cell r="F447" t="str">
            <v>Ramesh</v>
          </cell>
          <cell r="G447">
            <v>151664</v>
          </cell>
          <cell r="H447">
            <v>151858</v>
          </cell>
          <cell r="I447">
            <v>194</v>
          </cell>
          <cell r="J447">
            <v>194</v>
          </cell>
          <cell r="K447">
            <v>6241</v>
          </cell>
          <cell r="L447" t="str">
            <v>06-Jan-2025 06:30</v>
          </cell>
          <cell r="M447" t="str">
            <v>06-Jan-2025 13:20</v>
          </cell>
          <cell r="N447">
            <v>130</v>
          </cell>
          <cell r="O447" t="str">
            <v>Kavith LR / MCKINSEY &amp; COMPANY INDIA LLP</v>
          </cell>
          <cell r="Q447">
            <v>3450</v>
          </cell>
          <cell r="R447">
            <v>0</v>
          </cell>
          <cell r="T447">
            <v>0</v>
          </cell>
          <cell r="U447">
            <v>0</v>
          </cell>
        </row>
        <row r="448">
          <cell r="C448" t="str">
            <v>DR/AHD/24-25/12008914</v>
          </cell>
          <cell r="D448" t="str">
            <v>T Crysta</v>
          </cell>
          <cell r="E448" t="str">
            <v>MH02FG2603</v>
          </cell>
          <cell r="F448" t="str">
            <v>Kripalsinh</v>
          </cell>
          <cell r="G448">
            <v>174878</v>
          </cell>
          <cell r="H448">
            <v>175040</v>
          </cell>
          <cell r="I448">
            <v>162</v>
          </cell>
          <cell r="J448">
            <v>154</v>
          </cell>
          <cell r="K448">
            <v>4455.6000000000004</v>
          </cell>
          <cell r="L448" t="str">
            <v>06-Jan-2025 06:00</v>
          </cell>
          <cell r="M448" t="str">
            <v>06-Jan-2025 10:00</v>
          </cell>
          <cell r="N448">
            <v>100</v>
          </cell>
          <cell r="O448" t="str">
            <v>Bani Amrit Kaur / MCKINSEY &amp; COMPANY INDIA LLP</v>
          </cell>
          <cell r="Q448">
            <v>3450</v>
          </cell>
          <cell r="R448">
            <v>0</v>
          </cell>
          <cell r="T448">
            <v>0</v>
          </cell>
          <cell r="U448">
            <v>0</v>
          </cell>
        </row>
        <row r="449">
          <cell r="C449" t="str">
            <v>DR/AHD/24-25/12008913</v>
          </cell>
          <cell r="D449" t="str">
            <v>T Crysta</v>
          </cell>
          <cell r="E449" t="str">
            <v>MH02ER1740</v>
          </cell>
          <cell r="F449" t="str">
            <v>Himmatsingh</v>
          </cell>
          <cell r="G449">
            <v>106621</v>
          </cell>
          <cell r="H449">
            <v>106756</v>
          </cell>
          <cell r="I449">
            <v>135</v>
          </cell>
          <cell r="J449">
            <v>125</v>
          </cell>
          <cell r="K449">
            <v>4684.7</v>
          </cell>
          <cell r="L449" t="str">
            <v>06-Jan-2025 06:30</v>
          </cell>
          <cell r="M449" t="str">
            <v>06-Jan-2025 21:29</v>
          </cell>
          <cell r="N449">
            <v>0</v>
          </cell>
          <cell r="O449" t="str">
            <v>Khushal Thaker / MCKINSEY &amp; COMPANY INDIA LLP</v>
          </cell>
          <cell r="Q449">
            <v>3450</v>
          </cell>
          <cell r="R449">
            <v>0</v>
          </cell>
          <cell r="T449">
            <v>0</v>
          </cell>
          <cell r="U449">
            <v>0</v>
          </cell>
        </row>
        <row r="450">
          <cell r="C450" t="str">
            <v>DR/AHD/24-25/12008902</v>
          </cell>
          <cell r="D450" t="str">
            <v>ETIOS</v>
          </cell>
          <cell r="E450" t="str">
            <v>GJ38T2561</v>
          </cell>
          <cell r="F450" t="str">
            <v>Nitesh</v>
          </cell>
          <cell r="G450">
            <v>21951</v>
          </cell>
          <cell r="H450">
            <v>22024</v>
          </cell>
          <cell r="I450">
            <v>73</v>
          </cell>
          <cell r="J450">
            <v>65</v>
          </cell>
          <cell r="K450">
            <v>2054</v>
          </cell>
          <cell r="L450" t="str">
            <v>06-Jan-2025 07:15</v>
          </cell>
          <cell r="M450" t="str">
            <v>06-Jan-2025 17:30</v>
          </cell>
          <cell r="N450">
            <v>0</v>
          </cell>
          <cell r="O450" t="str">
            <v>Natasha Madan / MCKINSEY &amp; COMPANY INDIA LLP</v>
          </cell>
          <cell r="Q450">
            <v>0</v>
          </cell>
          <cell r="R450">
            <v>0</v>
          </cell>
          <cell r="T450">
            <v>1643</v>
          </cell>
          <cell r="U450">
            <v>0</v>
          </cell>
        </row>
        <row r="451">
          <cell r="C451" t="str">
            <v>DR/SUR/24-25/69000583</v>
          </cell>
          <cell r="D451" t="str">
            <v>SWIFT DZIRE</v>
          </cell>
          <cell r="E451" t="str">
            <v>GJ18BV1088</v>
          </cell>
          <cell r="F451" t="str">
            <v>Sufian</v>
          </cell>
          <cell r="G451">
            <v>238793</v>
          </cell>
          <cell r="H451">
            <v>238890</v>
          </cell>
          <cell r="I451">
            <v>97</v>
          </cell>
          <cell r="J451">
            <v>97</v>
          </cell>
          <cell r="K451">
            <v>2327.1999999999998</v>
          </cell>
          <cell r="L451" t="str">
            <v>06-Jan-2025 07:00</v>
          </cell>
          <cell r="M451" t="str">
            <v>06-Jan-2025 14:00</v>
          </cell>
          <cell r="N451">
            <v>0</v>
          </cell>
          <cell r="O451" t="str">
            <v>Nilanjan  Banerjee / A.T. KEARNEY CONSULTING (INDIA) PRIVATE LIMITED</v>
          </cell>
          <cell r="Q451">
            <v>0</v>
          </cell>
          <cell r="R451">
            <v>0</v>
          </cell>
          <cell r="T451">
            <v>1862</v>
          </cell>
          <cell r="U451">
            <v>0</v>
          </cell>
        </row>
        <row r="452">
          <cell r="C452" t="str">
            <v>DR/SUR/24-25/69000582</v>
          </cell>
          <cell r="D452" t="str">
            <v>T Crysta</v>
          </cell>
          <cell r="E452" t="str">
            <v>GJ05CW3318</v>
          </cell>
          <cell r="F452" t="str">
            <v>Kapil</v>
          </cell>
          <cell r="G452">
            <v>68406</v>
          </cell>
          <cell r="H452">
            <v>68468</v>
          </cell>
          <cell r="I452">
            <v>62</v>
          </cell>
          <cell r="J452">
            <v>62</v>
          </cell>
          <cell r="K452">
            <v>2531.25</v>
          </cell>
          <cell r="L452" t="str">
            <v>06-Jan-2025 07:30</v>
          </cell>
          <cell r="M452" t="str">
            <v>06-Jan-2025 15:30</v>
          </cell>
          <cell r="N452">
            <v>0</v>
          </cell>
          <cell r="O452" t="str">
            <v>Mr  NITIN NAYAR / FCM TRAVEL SOLUTIONS (INDIA) PRIVATE LIMITED</v>
          </cell>
          <cell r="Q452">
            <v>0</v>
          </cell>
          <cell r="R452">
            <v>0</v>
          </cell>
          <cell r="T452">
            <v>2025</v>
          </cell>
          <cell r="U452">
            <v>0</v>
          </cell>
        </row>
        <row r="453">
          <cell r="C453" t="str">
            <v>DR/AHD/24-25/12008908</v>
          </cell>
          <cell r="D453" t="str">
            <v>ETIOS</v>
          </cell>
          <cell r="E453" t="str">
            <v>GJ01HT7675</v>
          </cell>
          <cell r="F453" t="str">
            <v>Jayendra</v>
          </cell>
          <cell r="G453">
            <v>48173</v>
          </cell>
          <cell r="H453">
            <v>48292</v>
          </cell>
          <cell r="I453">
            <v>119</v>
          </cell>
          <cell r="J453">
            <v>109</v>
          </cell>
          <cell r="K453">
            <v>2630.7</v>
          </cell>
          <cell r="L453" t="str">
            <v>06-Jan-2025 09:00</v>
          </cell>
          <cell r="M453" t="str">
            <v>06-Jan-2025 20:00</v>
          </cell>
          <cell r="N453">
            <v>0</v>
          </cell>
          <cell r="O453" t="str">
            <v>Vishal Fiske / MCKINSEY &amp; COMPANY INDIA LLP</v>
          </cell>
          <cell r="Q453">
            <v>1600</v>
          </cell>
          <cell r="R453">
            <v>0</v>
          </cell>
          <cell r="T453">
            <v>0</v>
          </cell>
          <cell r="U453">
            <v>0</v>
          </cell>
        </row>
        <row r="454">
          <cell r="C454" t="str">
            <v>DR/AHD/24-25/12008916</v>
          </cell>
          <cell r="D454" t="str">
            <v>T Crysta</v>
          </cell>
          <cell r="E454" t="str">
            <v>GJ01HT0438</v>
          </cell>
          <cell r="F454" t="str">
            <v>VELARAM</v>
          </cell>
          <cell r="G454">
            <v>87130</v>
          </cell>
          <cell r="H454">
            <v>87344</v>
          </cell>
          <cell r="I454">
            <v>214</v>
          </cell>
          <cell r="J454">
            <v>214</v>
          </cell>
          <cell r="K454">
            <v>6241</v>
          </cell>
          <cell r="L454" t="str">
            <v>06-Jan-2025 08:00</v>
          </cell>
          <cell r="M454" t="str">
            <v>06-Jan-2025 17:00</v>
          </cell>
          <cell r="N454">
            <v>385</v>
          </cell>
          <cell r="O454" t="str">
            <v>Sneha Shete / MCKINSEY &amp; COMPANY INDIA LLP</v>
          </cell>
          <cell r="Q454">
            <v>0</v>
          </cell>
          <cell r="R454">
            <v>0</v>
          </cell>
          <cell r="T454">
            <v>4993</v>
          </cell>
          <cell r="U454">
            <v>385</v>
          </cell>
        </row>
        <row r="455">
          <cell r="C455" t="str">
            <v>DR/AHD/24-25/12008841</v>
          </cell>
          <cell r="D455" t="str">
            <v>ETIOS</v>
          </cell>
          <cell r="E455" t="str">
            <v>GJ01HT8201</v>
          </cell>
          <cell r="F455" t="str">
            <v>Delip Mali</v>
          </cell>
          <cell r="G455">
            <v>148245</v>
          </cell>
          <cell r="H455">
            <v>148324</v>
          </cell>
          <cell r="I455">
            <v>79</v>
          </cell>
          <cell r="J455">
            <v>79</v>
          </cell>
          <cell r="K455">
            <v>2707.5</v>
          </cell>
          <cell r="L455" t="str">
            <v>06-Jan-2025 09:00</v>
          </cell>
          <cell r="M455" t="str">
            <v>06-Jan-2025 22:20</v>
          </cell>
          <cell r="N455">
            <v>0</v>
          </cell>
          <cell r="O455" t="str">
            <v>SHREKANTH KRN / NOVARTIS HEALTHCARE PRIVATE LIMITED</v>
          </cell>
          <cell r="Q455">
            <v>1600</v>
          </cell>
          <cell r="R455">
            <v>0</v>
          </cell>
          <cell r="T455">
            <v>0</v>
          </cell>
          <cell r="U455">
            <v>0</v>
          </cell>
        </row>
        <row r="456">
          <cell r="C456" t="str">
            <v>DR/AHD/24-25/12008915</v>
          </cell>
          <cell r="D456" t="str">
            <v>ETIOS</v>
          </cell>
          <cell r="E456" t="str">
            <v>GJ18BT8422</v>
          </cell>
          <cell r="F456" t="str">
            <v>Kuldipsingh</v>
          </cell>
          <cell r="G456">
            <v>229699</v>
          </cell>
          <cell r="H456">
            <v>229770</v>
          </cell>
          <cell r="I456">
            <v>71</v>
          </cell>
          <cell r="J456">
            <v>61</v>
          </cell>
          <cell r="K456">
            <v>2172.5</v>
          </cell>
          <cell r="L456" t="str">
            <v>06-Jan-2025 09:00</v>
          </cell>
          <cell r="M456" t="str">
            <v>06-Jan-2025 20:00</v>
          </cell>
          <cell r="N456">
            <v>100</v>
          </cell>
          <cell r="O456" t="str">
            <v>Meghna Tandon / MCKINSEY &amp; COMPANY INDIA LLP</v>
          </cell>
          <cell r="Q456">
            <v>0</v>
          </cell>
          <cell r="R456">
            <v>0</v>
          </cell>
          <cell r="T456">
            <v>1738</v>
          </cell>
          <cell r="U456">
            <v>100</v>
          </cell>
        </row>
        <row r="457">
          <cell r="C457" t="str">
            <v>DR/AHD/24-25/12008730</v>
          </cell>
          <cell r="D457" t="str">
            <v>CITY</v>
          </cell>
          <cell r="E457" t="str">
            <v>GJ01HT1998</v>
          </cell>
          <cell r="F457" t="str">
            <v>Jigar</v>
          </cell>
          <cell r="G457">
            <v>176204</v>
          </cell>
          <cell r="H457">
            <v>176242</v>
          </cell>
          <cell r="I457">
            <v>38</v>
          </cell>
          <cell r="J457">
            <v>38</v>
          </cell>
          <cell r="K457">
            <v>850</v>
          </cell>
          <cell r="L457" t="str">
            <v>06-Jan-2025 10:30</v>
          </cell>
          <cell r="M457" t="str">
            <v>06-Jan-2025 12:30</v>
          </cell>
          <cell r="N457">
            <v>0</v>
          </cell>
          <cell r="O457" t="str">
            <v>Prof. Swanand Deodhar / INDIAN INSTITUTE OF MANAG EMENT AHMEDABAD</v>
          </cell>
          <cell r="Q457">
            <v>0</v>
          </cell>
          <cell r="R457">
            <v>0</v>
          </cell>
          <cell r="T457">
            <v>0</v>
          </cell>
          <cell r="U457">
            <v>0</v>
          </cell>
        </row>
        <row r="458">
          <cell r="C458" t="str">
            <v>DR/SUR/24-25/69000590</v>
          </cell>
          <cell r="D458" t="str">
            <v>ETIOS</v>
          </cell>
          <cell r="E458" t="str">
            <v>GJ18AZ3129</v>
          </cell>
          <cell r="F458" t="str">
            <v>Pappu-7202020158</v>
          </cell>
          <cell r="G458">
            <v>136122</v>
          </cell>
          <cell r="H458">
            <v>136167</v>
          </cell>
          <cell r="I458">
            <v>45</v>
          </cell>
          <cell r="J458">
            <v>38</v>
          </cell>
          <cell r="K458">
            <v>1161.3</v>
          </cell>
          <cell r="L458" t="str">
            <v>06-Jan-2025 15:00</v>
          </cell>
          <cell r="M458" t="str">
            <v>06-Jan-2025 17:30</v>
          </cell>
          <cell r="N458">
            <v>0</v>
          </cell>
          <cell r="O458" t="str">
            <v>Kriteesha Janveja / MCKINSEY &amp; COMPANY INDIA LLP</v>
          </cell>
          <cell r="Q458">
            <v>0</v>
          </cell>
          <cell r="R458">
            <v>0</v>
          </cell>
          <cell r="T458">
            <v>929</v>
          </cell>
          <cell r="U458">
            <v>0</v>
          </cell>
        </row>
        <row r="459">
          <cell r="C459" t="str">
            <v>DR/AHD/24-25/12008888</v>
          </cell>
          <cell r="D459" t="str">
            <v>INNOVA CRYSTA</v>
          </cell>
          <cell r="E459" t="str">
            <v>MH02FG2544</v>
          </cell>
          <cell r="F459" t="str">
            <v>Ramesh Raval</v>
          </cell>
          <cell r="G459">
            <v>151858</v>
          </cell>
          <cell r="H459">
            <v>151905</v>
          </cell>
          <cell r="I459">
            <v>47</v>
          </cell>
          <cell r="J459">
            <v>47</v>
          </cell>
          <cell r="K459">
            <v>2200.5</v>
          </cell>
          <cell r="L459" t="str">
            <v>06-Jan-2025 20:00</v>
          </cell>
          <cell r="M459" t="str">
            <v>06-Jan-2025 22:10</v>
          </cell>
          <cell r="N459">
            <v>0</v>
          </cell>
          <cell r="O459" t="str">
            <v>Mr. MATSUO SAN / NIHON PARKERIZING (INDIA) PRIVATE LIMITED</v>
          </cell>
          <cell r="Q459">
            <v>991</v>
          </cell>
          <cell r="R459">
            <v>0</v>
          </cell>
          <cell r="T459">
            <v>0</v>
          </cell>
          <cell r="U459">
            <v>0</v>
          </cell>
        </row>
        <row r="460">
          <cell r="C460" t="str">
            <v>DR/AHD/24-25/12008920</v>
          </cell>
          <cell r="D460" t="str">
            <v>ETIOS</v>
          </cell>
          <cell r="E460" t="str">
            <v>MH02ER0578</v>
          </cell>
          <cell r="F460" t="str">
            <v>Bahadur-7043287659</v>
          </cell>
          <cell r="G460">
            <v>112629</v>
          </cell>
          <cell r="H460">
            <v>112667</v>
          </cell>
          <cell r="I460">
            <v>38</v>
          </cell>
          <cell r="J460">
            <v>38</v>
          </cell>
          <cell r="K460">
            <v>1380</v>
          </cell>
          <cell r="L460" t="str">
            <v>06-Jan-2025 19:00</v>
          </cell>
          <cell r="M460" t="str">
            <v>06-Jan-2025 22:00</v>
          </cell>
          <cell r="N460">
            <v>100</v>
          </cell>
          <cell r="O460" t="str">
            <v>Santosh  Pathak / DELOITTE TOUCHE TOHMATSU INDIA LLP</v>
          </cell>
          <cell r="Q460">
            <v>900</v>
          </cell>
          <cell r="R460">
            <v>100</v>
          </cell>
          <cell r="T460">
            <v>0</v>
          </cell>
          <cell r="U460">
            <v>0</v>
          </cell>
        </row>
        <row r="461">
          <cell r="C461" t="str">
            <v>DR/AHD/24-25/12008922</v>
          </cell>
          <cell r="D461" t="str">
            <v>ETIOS</v>
          </cell>
          <cell r="E461" t="str">
            <v>GJ01HT1505</v>
          </cell>
          <cell r="F461" t="str">
            <v>Sultan Singh</v>
          </cell>
          <cell r="G461">
            <v>175228</v>
          </cell>
          <cell r="H461">
            <v>175281</v>
          </cell>
          <cell r="I461">
            <v>53</v>
          </cell>
          <cell r="J461">
            <v>44</v>
          </cell>
          <cell r="K461">
            <v>1224.5</v>
          </cell>
          <cell r="L461" t="str">
            <v>06-Jan-2025 21:00</v>
          </cell>
          <cell r="M461" t="str">
            <v>06-Jan-2025 23:00</v>
          </cell>
          <cell r="N461">
            <v>200</v>
          </cell>
          <cell r="O461" t="str">
            <v>Aastha Aggarwal / MCKINSEY &amp; COMPANY INDIA LLP</v>
          </cell>
          <cell r="Q461">
            <v>806</v>
          </cell>
          <cell r="R461">
            <v>200</v>
          </cell>
          <cell r="T461">
            <v>0</v>
          </cell>
          <cell r="U461">
            <v>0</v>
          </cell>
        </row>
        <row r="462">
          <cell r="C462" t="str">
            <v>DR/AHD/24-25/12008938</v>
          </cell>
          <cell r="D462" t="str">
            <v>SWIFT DZIRE</v>
          </cell>
          <cell r="E462" t="str">
            <v>GJ01HT1792</v>
          </cell>
          <cell r="F462" t="str">
            <v>Nikunj</v>
          </cell>
          <cell r="G462">
            <v>170209</v>
          </cell>
          <cell r="H462">
            <v>170251</v>
          </cell>
          <cell r="I462">
            <v>42</v>
          </cell>
          <cell r="J462">
            <v>42</v>
          </cell>
          <cell r="K462">
            <v>1533.3</v>
          </cell>
          <cell r="L462" t="str">
            <v>06-Jan-2025 22:00</v>
          </cell>
          <cell r="M462" t="str">
            <v>07-Jan-2025 01:00</v>
          </cell>
          <cell r="N462">
            <v>150</v>
          </cell>
          <cell r="O462" t="str">
            <v>Maulik Goyal / BAIN AND COMPANY INDIA PRIVATE LIMITED</v>
          </cell>
          <cell r="Q462">
            <v>674</v>
          </cell>
          <cell r="R462">
            <v>0</v>
          </cell>
          <cell r="T462">
            <v>0</v>
          </cell>
          <cell r="U462">
            <v>0</v>
          </cell>
        </row>
        <row r="463">
          <cell r="C463" t="str">
            <v>DR/AHD/24-25/12008939</v>
          </cell>
          <cell r="D463" t="str">
            <v>SWIFT DZIRE</v>
          </cell>
          <cell r="E463" t="str">
            <v>GJ01HT1792</v>
          </cell>
          <cell r="F463" t="str">
            <v>Nikunj</v>
          </cell>
          <cell r="G463">
            <v>170251</v>
          </cell>
          <cell r="H463">
            <v>170287</v>
          </cell>
          <cell r="I463">
            <v>36</v>
          </cell>
          <cell r="J463">
            <v>36</v>
          </cell>
          <cell r="K463">
            <v>3372.5</v>
          </cell>
          <cell r="L463" t="str">
            <v>07-Jan-2025 08:00</v>
          </cell>
          <cell r="M463" t="str">
            <v>07-Jan-2025 22:30</v>
          </cell>
          <cell r="N463">
            <v>0</v>
          </cell>
          <cell r="O463" t="str">
            <v>Maulik Goyal / BAIN AND COMPANY INDIA PRIVATE LIMITED</v>
          </cell>
          <cell r="Q463">
            <v>3200</v>
          </cell>
          <cell r="R463">
            <v>0</v>
          </cell>
          <cell r="T463">
            <v>0</v>
          </cell>
          <cell r="U463">
            <v>0</v>
          </cell>
        </row>
        <row r="464">
          <cell r="C464" t="str">
            <v>DR/AHD/24-25/12008945</v>
          </cell>
          <cell r="D464" t="str">
            <v>ETIOS</v>
          </cell>
          <cell r="E464" t="str">
            <v>GJ38TA3052</v>
          </cell>
          <cell r="F464" t="str">
            <v>Durjan Singh</v>
          </cell>
          <cell r="G464">
            <v>29906</v>
          </cell>
          <cell r="H464">
            <v>29969</v>
          </cell>
          <cell r="I464">
            <v>63</v>
          </cell>
          <cell r="J464">
            <v>63</v>
          </cell>
          <cell r="K464">
            <v>3492.32</v>
          </cell>
          <cell r="L464" t="str">
            <v>07-Jan-2025 07:30</v>
          </cell>
          <cell r="M464" t="str">
            <v>07-Jan-2025 19:30</v>
          </cell>
          <cell r="N464">
            <v>0</v>
          </cell>
          <cell r="O464" t="str">
            <v>Santosh  Pathak / DELOITTE TOUCHE TOHMATSU INDIA LLP</v>
          </cell>
          <cell r="Q464">
            <v>0</v>
          </cell>
          <cell r="R464">
            <v>0</v>
          </cell>
          <cell r="T464">
            <v>2794</v>
          </cell>
          <cell r="U464">
            <v>0</v>
          </cell>
        </row>
        <row r="465">
          <cell r="C465" t="str">
            <v>DR/AHD/24-25/12008889</v>
          </cell>
          <cell r="D465" t="str">
            <v>INNOVA CRYSTA</v>
          </cell>
          <cell r="E465" t="str">
            <v>MH02FG2544</v>
          </cell>
          <cell r="F465" t="str">
            <v>Ramesh Raval</v>
          </cell>
          <cell r="G465">
            <v>151905</v>
          </cell>
          <cell r="H465">
            <v>151969</v>
          </cell>
          <cell r="I465">
            <v>64</v>
          </cell>
          <cell r="J465">
            <v>64</v>
          </cell>
          <cell r="K465">
            <v>3420</v>
          </cell>
          <cell r="L465" t="str">
            <v>07-Jan-2025 09:30</v>
          </cell>
          <cell r="M465" t="str">
            <v>07-Jan-2025 16:45</v>
          </cell>
          <cell r="N465">
            <v>0</v>
          </cell>
          <cell r="O465" t="str">
            <v>Mr. MATSUO SAN / NIHON PARKERIZING (INDIA) PRIVATE LIMITED</v>
          </cell>
          <cell r="Q465">
            <v>650</v>
          </cell>
          <cell r="R465">
            <v>150</v>
          </cell>
          <cell r="T465">
            <v>0</v>
          </cell>
          <cell r="U465">
            <v>0</v>
          </cell>
        </row>
        <row r="466">
          <cell r="C466" t="str">
            <v>DR/BHJ/24-25/76000107</v>
          </cell>
          <cell r="D466" t="str">
            <v>ETIOS</v>
          </cell>
          <cell r="E466" t="str">
            <v>GJ19X5046</v>
          </cell>
          <cell r="F466" t="str">
            <v>Awesh</v>
          </cell>
          <cell r="G466">
            <v>210160</v>
          </cell>
          <cell r="H466">
            <v>210315</v>
          </cell>
          <cell r="I466">
            <v>155</v>
          </cell>
          <cell r="J466">
            <v>155</v>
          </cell>
          <cell r="K466">
            <v>3658.4</v>
          </cell>
          <cell r="L466" t="str">
            <v>07-Jan-2025 08:00</v>
          </cell>
          <cell r="M466" t="str">
            <v>07-Jan-2025 19:00</v>
          </cell>
          <cell r="N466">
            <v>0</v>
          </cell>
          <cell r="O466" t="str">
            <v>Nilanjan  Banerjee / A.T. KEARNEY CONSULTING (INDIA) PRIVATE LIMITED</v>
          </cell>
          <cell r="Q466">
            <v>0</v>
          </cell>
          <cell r="R466">
            <v>0</v>
          </cell>
          <cell r="T466">
            <v>2927</v>
          </cell>
          <cell r="U466">
            <v>0</v>
          </cell>
        </row>
        <row r="467">
          <cell r="C467" t="str">
            <v>DR/AHD/24-25/12008854</v>
          </cell>
          <cell r="D467" t="str">
            <v>INNOVA CRYSTA</v>
          </cell>
          <cell r="E467" t="str">
            <v>MH02FG2603</v>
          </cell>
          <cell r="F467" t="str">
            <v>Kripal Singh</v>
          </cell>
          <cell r="G467">
            <v>175040</v>
          </cell>
          <cell r="H467">
            <v>175219</v>
          </cell>
          <cell r="I467">
            <v>179</v>
          </cell>
          <cell r="J467">
            <v>179</v>
          </cell>
          <cell r="K467">
            <v>7787.7</v>
          </cell>
          <cell r="L467" t="str">
            <v>07-Jan-2025 06:30</v>
          </cell>
          <cell r="M467" t="str">
            <v>07-Jan-2025 19:00</v>
          </cell>
          <cell r="N467">
            <v>0</v>
          </cell>
          <cell r="O467" t="str">
            <v>Dr. Alka Nishar / AZA FASHIONS PRIVATE LIMITED</v>
          </cell>
          <cell r="Q467">
            <v>3450</v>
          </cell>
          <cell r="R467">
            <v>0</v>
          </cell>
          <cell r="T467">
            <v>0</v>
          </cell>
          <cell r="U467">
            <v>0</v>
          </cell>
        </row>
        <row r="468">
          <cell r="C468" t="str">
            <v>DR/AHD/24-25/12008943</v>
          </cell>
          <cell r="D468" t="str">
            <v>T Crysta</v>
          </cell>
          <cell r="E468" t="str">
            <v>MH02ER0578</v>
          </cell>
          <cell r="F468" t="str">
            <v>Bahadur-7043287659</v>
          </cell>
          <cell r="G468">
            <v>112667</v>
          </cell>
          <cell r="H468">
            <v>112774</v>
          </cell>
          <cell r="I468">
            <v>107</v>
          </cell>
          <cell r="J468">
            <v>100</v>
          </cell>
          <cell r="K468">
            <v>4092.2</v>
          </cell>
          <cell r="L468" t="str">
            <v>07-Jan-2025 07:30</v>
          </cell>
          <cell r="M468" t="str">
            <v>07-Jan-2025 20:15</v>
          </cell>
          <cell r="N468">
            <v>0</v>
          </cell>
          <cell r="O468" t="str">
            <v>Bani Amrit Kaur / MCKINSEY &amp; COMPANY INDIA LLP</v>
          </cell>
          <cell r="Q468">
            <v>3450</v>
          </cell>
          <cell r="R468">
            <v>0</v>
          </cell>
          <cell r="T468">
            <v>0</v>
          </cell>
          <cell r="U468">
            <v>0</v>
          </cell>
        </row>
        <row r="469">
          <cell r="C469" t="str">
            <v>DR/AHD/24-25/12008923</v>
          </cell>
          <cell r="D469" t="str">
            <v>T Crysta</v>
          </cell>
          <cell r="E469" t="str">
            <v>MH02ER0579</v>
          </cell>
          <cell r="F469" t="str">
            <v>Sikandar Singh</v>
          </cell>
          <cell r="G469">
            <v>101204</v>
          </cell>
          <cell r="H469">
            <v>101394</v>
          </cell>
          <cell r="I469">
            <v>190</v>
          </cell>
          <cell r="J469">
            <v>182</v>
          </cell>
          <cell r="K469">
            <v>5561.6</v>
          </cell>
          <cell r="L469" t="str">
            <v>07-Jan-2025 07:30</v>
          </cell>
          <cell r="M469" t="str">
            <v>07-Jan-2025 21:00</v>
          </cell>
          <cell r="N469">
            <v>130</v>
          </cell>
          <cell r="O469" t="str">
            <v>Aastha Aggarwal / MCKINSEY &amp; COMPANY INDIA LLP</v>
          </cell>
          <cell r="Q469">
            <v>3450</v>
          </cell>
          <cell r="R469">
            <v>130</v>
          </cell>
          <cell r="T469">
            <v>0</v>
          </cell>
          <cell r="U469">
            <v>0</v>
          </cell>
        </row>
        <row r="470">
          <cell r="C470" t="str">
            <v>DR/AHD/24-25/12008924</v>
          </cell>
          <cell r="D470" t="str">
            <v>ETIOS</v>
          </cell>
          <cell r="E470" t="str">
            <v>GJ38T2561</v>
          </cell>
          <cell r="F470" t="str">
            <v>Niteshbhai</v>
          </cell>
          <cell r="G470">
            <v>22024</v>
          </cell>
          <cell r="H470">
            <v>22091</v>
          </cell>
          <cell r="I470">
            <v>67</v>
          </cell>
          <cell r="J470">
            <v>57</v>
          </cell>
          <cell r="K470">
            <v>2370</v>
          </cell>
          <cell r="L470" t="str">
            <v>07-Jan-2025 08:30</v>
          </cell>
          <cell r="M470" t="str">
            <v>07-Jan-2025 21:00</v>
          </cell>
          <cell r="N470">
            <v>0</v>
          </cell>
          <cell r="O470" t="str">
            <v>Natasha Madan / MCKINSEY &amp; COMPANY INDIA LLP</v>
          </cell>
          <cell r="Q470">
            <v>0</v>
          </cell>
          <cell r="R470">
            <v>0</v>
          </cell>
          <cell r="T470">
            <v>1896</v>
          </cell>
          <cell r="U470">
            <v>0</v>
          </cell>
        </row>
        <row r="471">
          <cell r="C471" t="str">
            <v>DR/AHD/24-25/12008925</v>
          </cell>
          <cell r="D471" t="str">
            <v>ETIOS</v>
          </cell>
          <cell r="E471" t="str">
            <v>GJ01HT1505</v>
          </cell>
          <cell r="F471" t="str">
            <v>Sultan Singh</v>
          </cell>
          <cell r="G471">
            <v>175281</v>
          </cell>
          <cell r="H471">
            <v>175361</v>
          </cell>
          <cell r="I471">
            <v>80</v>
          </cell>
          <cell r="J471">
            <v>69</v>
          </cell>
          <cell r="K471">
            <v>2370</v>
          </cell>
          <cell r="L471" t="str">
            <v>07-Jan-2025 08:25</v>
          </cell>
          <cell r="M471" t="str">
            <v>07-Jan-2025 20:39</v>
          </cell>
          <cell r="N471">
            <v>0</v>
          </cell>
          <cell r="O471" t="str">
            <v>Avantika A / MCKINSEY &amp; COMPANY INDIA LLP</v>
          </cell>
          <cell r="Q471">
            <v>1625</v>
          </cell>
          <cell r="R471">
            <v>0</v>
          </cell>
          <cell r="T471">
            <v>0</v>
          </cell>
          <cell r="U471">
            <v>0</v>
          </cell>
        </row>
        <row r="472">
          <cell r="C472" t="str">
            <v>DR/AHD/24-25/12008842</v>
          </cell>
          <cell r="D472" t="str">
            <v>ETIOS</v>
          </cell>
          <cell r="E472" t="str">
            <v>GJ01HT8201</v>
          </cell>
          <cell r="F472" t="str">
            <v>Dilip Mali</v>
          </cell>
          <cell r="G472">
            <v>148332</v>
          </cell>
          <cell r="H472">
            <v>148424</v>
          </cell>
          <cell r="I472">
            <v>92</v>
          </cell>
          <cell r="J472">
            <v>92</v>
          </cell>
          <cell r="K472">
            <v>2223</v>
          </cell>
          <cell r="L472" t="str">
            <v>07-Jan-2025 11:00</v>
          </cell>
          <cell r="M472" t="str">
            <v>07-Jan-2025 18:30</v>
          </cell>
          <cell r="N472">
            <v>0</v>
          </cell>
          <cell r="O472" t="str">
            <v>SHREKANTH KRN / NOVARTIS HEALTHCARE PRIVATE LIMITED</v>
          </cell>
          <cell r="Q472">
            <v>1494</v>
          </cell>
          <cell r="R472">
            <v>0</v>
          </cell>
          <cell r="T472">
            <v>0</v>
          </cell>
          <cell r="U472">
            <v>0</v>
          </cell>
        </row>
        <row r="473">
          <cell r="C473" t="str">
            <v>DR/AHD/24-25/12008950</v>
          </cell>
          <cell r="D473" t="str">
            <v>CITY</v>
          </cell>
          <cell r="E473" t="str">
            <v>GJ01HT1998</v>
          </cell>
          <cell r="F473" t="str">
            <v>Jigar</v>
          </cell>
          <cell r="G473">
            <v>176285</v>
          </cell>
          <cell r="H473">
            <v>176329</v>
          </cell>
          <cell r="I473">
            <v>44</v>
          </cell>
          <cell r="J473">
            <v>44</v>
          </cell>
          <cell r="K473">
            <v>1883.2</v>
          </cell>
          <cell r="L473" t="str">
            <v>07-Jan-2025 08:00</v>
          </cell>
          <cell r="M473" t="str">
            <v>07-Jan-2025 12:30</v>
          </cell>
          <cell r="N473">
            <v>0</v>
          </cell>
          <cell r="O473" t="str">
            <v>Somay Rustagi / MarketXpander Services Private Limited</v>
          </cell>
          <cell r="Q473">
            <v>731.33</v>
          </cell>
          <cell r="R473">
            <v>0</v>
          </cell>
          <cell r="T473">
            <v>0</v>
          </cell>
          <cell r="U473">
            <v>0</v>
          </cell>
        </row>
        <row r="474">
          <cell r="C474" t="str">
            <v>DR/AHD/24-25/12008935</v>
          </cell>
          <cell r="D474" t="str">
            <v>CITY</v>
          </cell>
          <cell r="E474" t="str">
            <v>GJ01HT8402</v>
          </cell>
          <cell r="F474" t="str">
            <v>Thakkar Bipin</v>
          </cell>
          <cell r="G474">
            <v>138118</v>
          </cell>
          <cell r="H474">
            <v>138193</v>
          </cell>
          <cell r="I474">
            <v>75</v>
          </cell>
          <cell r="J474">
            <v>75</v>
          </cell>
          <cell r="K474">
            <v>2975</v>
          </cell>
          <cell r="L474" t="str">
            <v>07-Jan-2025 08:30</v>
          </cell>
          <cell r="M474" t="str">
            <v>07-Jan-2025 19:00</v>
          </cell>
          <cell r="N474">
            <v>150</v>
          </cell>
          <cell r="O474" t="str">
            <v>Mrs. Devangi Saharsh Parekh / AZA FASHIONS PRIVATE LIMITED</v>
          </cell>
          <cell r="Q474">
            <v>1450</v>
          </cell>
          <cell r="R474">
            <v>150</v>
          </cell>
          <cell r="T474">
            <v>0</v>
          </cell>
          <cell r="U474">
            <v>0</v>
          </cell>
        </row>
        <row r="475">
          <cell r="C475" t="str">
            <v>DR/AHD/24-25/12008772</v>
          </cell>
          <cell r="D475" t="str">
            <v>ETIOS</v>
          </cell>
          <cell r="E475" t="str">
            <v>GJ01HT7675</v>
          </cell>
          <cell r="F475" t="str">
            <v>Jayendra Thakar</v>
          </cell>
          <cell r="G475">
            <v>189956</v>
          </cell>
          <cell r="H475">
            <v>190249</v>
          </cell>
          <cell r="I475">
            <v>293</v>
          </cell>
          <cell r="J475">
            <v>293</v>
          </cell>
          <cell r="K475">
            <v>5723.68</v>
          </cell>
          <cell r="L475" t="str">
            <v>07-Jan-2025 09:30</v>
          </cell>
          <cell r="M475" t="str">
            <v>07-Jan-2025 17:45</v>
          </cell>
          <cell r="N475">
            <v>100</v>
          </cell>
          <cell r="O475" t="str">
            <v>Manish Sharma / RENAULT INDIA PRIVATE LIMITED</v>
          </cell>
          <cell r="Q475">
            <v>3716</v>
          </cell>
          <cell r="R475">
            <v>100</v>
          </cell>
          <cell r="T475">
            <v>0</v>
          </cell>
          <cell r="U475">
            <v>0</v>
          </cell>
        </row>
        <row r="476">
          <cell r="C476" t="str">
            <v>DR/AHD/24-25/12008721</v>
          </cell>
          <cell r="D476" t="str">
            <v>CITY</v>
          </cell>
          <cell r="E476" t="str">
            <v>GJ01HT7527</v>
          </cell>
          <cell r="F476" t="str">
            <v>Jagdish Thakar</v>
          </cell>
          <cell r="G476">
            <v>188825</v>
          </cell>
          <cell r="H476">
            <v>188877</v>
          </cell>
          <cell r="I476">
            <v>52</v>
          </cell>
          <cell r="J476">
            <v>52</v>
          </cell>
          <cell r="K476">
            <v>1088</v>
          </cell>
          <cell r="L476" t="str">
            <v>07-Jan-2025 15:45</v>
          </cell>
          <cell r="M476" t="str">
            <v>07-Jan-2025 18:30</v>
          </cell>
          <cell r="N476">
            <v>100</v>
          </cell>
          <cell r="O476" t="str">
            <v>Prof. Ajay Pandey / INDIAN INSTITUTE OF MANAG EMENT AHMEDABAD</v>
          </cell>
          <cell r="Q476">
            <v>0</v>
          </cell>
          <cell r="R476">
            <v>0</v>
          </cell>
          <cell r="T476">
            <v>0</v>
          </cell>
          <cell r="U476">
            <v>0</v>
          </cell>
        </row>
        <row r="477">
          <cell r="C477" t="str">
            <v>DR/RAJ/24-25/68000323</v>
          </cell>
          <cell r="D477" t="str">
            <v>SWIFT DZIRE</v>
          </cell>
          <cell r="E477" t="str">
            <v>GJ10TV3355</v>
          </cell>
          <cell r="F477" t="str">
            <v>Rahul</v>
          </cell>
          <cell r="G477">
            <v>131270</v>
          </cell>
          <cell r="H477">
            <v>131378</v>
          </cell>
          <cell r="I477">
            <v>108</v>
          </cell>
          <cell r="J477">
            <v>108</v>
          </cell>
          <cell r="K477">
            <v>2816</v>
          </cell>
          <cell r="L477" t="str">
            <v>07-Jan-2025 17:00</v>
          </cell>
          <cell r="M477" t="str">
            <v>07-Jan-2025 22:00</v>
          </cell>
          <cell r="N477">
            <v>0</v>
          </cell>
          <cell r="O477" t="str">
            <v>S.Murali / REICHHOLD INDIA PVT LTD</v>
          </cell>
          <cell r="Q477">
            <v>0</v>
          </cell>
          <cell r="R477">
            <v>0</v>
          </cell>
          <cell r="T477">
            <v>2253</v>
          </cell>
          <cell r="U477">
            <v>0</v>
          </cell>
        </row>
        <row r="478">
          <cell r="C478" t="str">
            <v>DR/AHD/24-25/12008890</v>
          </cell>
          <cell r="D478" t="str">
            <v>ETIOS</v>
          </cell>
          <cell r="E478" t="str">
            <v>GJ01HT1792</v>
          </cell>
          <cell r="F478" t="str">
            <v>Nikunj</v>
          </cell>
          <cell r="G478">
            <v>170288</v>
          </cell>
          <cell r="H478">
            <v>170380</v>
          </cell>
          <cell r="I478">
            <v>92</v>
          </cell>
          <cell r="J478">
            <v>92</v>
          </cell>
          <cell r="K478">
            <v>2116.6</v>
          </cell>
          <cell r="L478" t="str">
            <v>07-Jan-2025 18:45</v>
          </cell>
          <cell r="M478" t="str">
            <v>07-Jan-2025 21:00</v>
          </cell>
          <cell r="N478">
            <v>150</v>
          </cell>
          <cell r="O478" t="str">
            <v>Mr. Vikaas M Sachdeva / SUNDARAM ALTERNATE ASSETS LIMITED</v>
          </cell>
          <cell r="Q478">
            <v>650</v>
          </cell>
          <cell r="R478">
            <v>150</v>
          </cell>
          <cell r="T478">
            <v>0</v>
          </cell>
          <cell r="U478">
            <v>0</v>
          </cell>
        </row>
        <row r="479">
          <cell r="C479" t="str">
            <v>DR/AHD/24-25/12008927</v>
          </cell>
          <cell r="D479" t="str">
            <v>ETIOS</v>
          </cell>
          <cell r="E479" t="str">
            <v>GJ01HT7675</v>
          </cell>
          <cell r="F479" t="str">
            <v>Jayendra Thakar</v>
          </cell>
          <cell r="G479">
            <v>190249</v>
          </cell>
          <cell r="H479">
            <v>190294</v>
          </cell>
          <cell r="I479">
            <v>45</v>
          </cell>
          <cell r="J479">
            <v>45</v>
          </cell>
          <cell r="K479">
            <v>1330</v>
          </cell>
          <cell r="L479" t="str">
            <v>07-Jan-2025 19:30</v>
          </cell>
          <cell r="M479" t="str">
            <v>07-Jan-2025 21:45</v>
          </cell>
          <cell r="N479">
            <v>200</v>
          </cell>
          <cell r="O479" t="str">
            <v>JAGADEESH K / NOVARTIS HEALTHCARE PRIVATE LIMITED</v>
          </cell>
          <cell r="Q479">
            <v>650</v>
          </cell>
          <cell r="R479">
            <v>0</v>
          </cell>
          <cell r="T479">
            <v>0</v>
          </cell>
          <cell r="U479">
            <v>0</v>
          </cell>
        </row>
        <row r="480">
          <cell r="C480" t="str">
            <v>DR/AHD/24-25/12008843</v>
          </cell>
          <cell r="D480" t="str">
            <v>ETIOS</v>
          </cell>
          <cell r="E480" t="str">
            <v>GJ01HT8201</v>
          </cell>
          <cell r="F480" t="str">
            <v>Dilip Mali</v>
          </cell>
          <cell r="G480">
            <v>148424</v>
          </cell>
          <cell r="H480">
            <v>148466</v>
          </cell>
          <cell r="I480">
            <v>42</v>
          </cell>
          <cell r="J480">
            <v>42</v>
          </cell>
          <cell r="K480">
            <v>1510.5</v>
          </cell>
          <cell r="L480" t="str">
            <v>08-Jan-2025 04:00</v>
          </cell>
          <cell r="M480" t="str">
            <v>08-Jan-2025 07:00</v>
          </cell>
          <cell r="N480">
            <v>0</v>
          </cell>
          <cell r="O480" t="str">
            <v>SHREKANTH KRN / NOVARTIS HEALTHCARE PRIVATE LIMITED</v>
          </cell>
          <cell r="Q480">
            <v>674</v>
          </cell>
          <cell r="R480">
            <v>0</v>
          </cell>
          <cell r="T480">
            <v>0</v>
          </cell>
          <cell r="U480">
            <v>0</v>
          </cell>
        </row>
        <row r="481">
          <cell r="C481" t="str">
            <v>DR/RAJ/24-25/68000324</v>
          </cell>
          <cell r="D481" t="str">
            <v>SWIFT DZIRE</v>
          </cell>
          <cell r="E481" t="str">
            <v>GJ10TV3355</v>
          </cell>
          <cell r="F481" t="str">
            <v>Rahul</v>
          </cell>
          <cell r="G481">
            <v>131390</v>
          </cell>
          <cell r="H481">
            <v>131520</v>
          </cell>
          <cell r="I481">
            <v>130</v>
          </cell>
          <cell r="J481">
            <v>130</v>
          </cell>
          <cell r="K481">
            <v>3916</v>
          </cell>
          <cell r="L481" t="str">
            <v>08-Jan-2025 07:00</v>
          </cell>
          <cell r="M481" t="str">
            <v>08-Jan-2025 19:00</v>
          </cell>
          <cell r="N481">
            <v>0</v>
          </cell>
          <cell r="O481" t="str">
            <v>S.Murali / REICHHOLD INDIA PVT LTD</v>
          </cell>
          <cell r="Q481">
            <v>0</v>
          </cell>
          <cell r="R481">
            <v>0</v>
          </cell>
          <cell r="T481">
            <v>3133</v>
          </cell>
          <cell r="U481">
            <v>0</v>
          </cell>
        </row>
        <row r="482">
          <cell r="C482" t="str">
            <v>DR/AHD/24-25/12008946</v>
          </cell>
          <cell r="D482" t="str">
            <v>INNOVA CRYSTA</v>
          </cell>
          <cell r="E482" t="str">
            <v>MH02FG2603</v>
          </cell>
          <cell r="F482" t="str">
            <v>Kripal Singh</v>
          </cell>
          <cell r="G482">
            <v>175219</v>
          </cell>
          <cell r="H482">
            <v>175454</v>
          </cell>
          <cell r="I482">
            <v>235</v>
          </cell>
          <cell r="J482">
            <v>235</v>
          </cell>
          <cell r="K482">
            <v>9198</v>
          </cell>
          <cell r="L482" t="str">
            <v>08-Jan-2025 06:30</v>
          </cell>
          <cell r="M482" t="str">
            <v>08-Jan-2025 20:30</v>
          </cell>
          <cell r="N482">
            <v>0</v>
          </cell>
          <cell r="O482" t="str">
            <v>Kishor Dhasal + 4 / HOERBIGER INDIA PRIVATE LIMITED</v>
          </cell>
          <cell r="Q482">
            <v>3450</v>
          </cell>
          <cell r="R482">
            <v>0</v>
          </cell>
          <cell r="T482">
            <v>0</v>
          </cell>
          <cell r="U482">
            <v>0</v>
          </cell>
        </row>
        <row r="483">
          <cell r="C483" t="str">
            <v>DR/AHD/24-25/12008887</v>
          </cell>
          <cell r="D483" t="str">
            <v>CITY</v>
          </cell>
          <cell r="E483" t="str">
            <v>GJ01HT8402</v>
          </cell>
          <cell r="F483" t="str">
            <v>Thakkar Bipin</v>
          </cell>
          <cell r="G483">
            <v>138242</v>
          </cell>
          <cell r="H483">
            <v>138387</v>
          </cell>
          <cell r="I483">
            <v>145</v>
          </cell>
          <cell r="J483">
            <v>145</v>
          </cell>
          <cell r="K483">
            <v>5920</v>
          </cell>
          <cell r="L483" t="str">
            <v>08-Jan-2025 06:30</v>
          </cell>
          <cell r="M483" t="str">
            <v>08-Jan-2025 23:15</v>
          </cell>
          <cell r="N483">
            <v>250</v>
          </cell>
          <cell r="O483" t="str">
            <v>Mr. Brahmareswar Mangalapurapu / AMSALEM BUSINESS TRAVEL PVT. LTD.</v>
          </cell>
          <cell r="Q483">
            <v>3200</v>
          </cell>
          <cell r="R483">
            <v>250</v>
          </cell>
          <cell r="T483">
            <v>0</v>
          </cell>
          <cell r="U483">
            <v>0</v>
          </cell>
        </row>
        <row r="484">
          <cell r="C484" t="str">
            <v>DR/AHD/24-25/12008891</v>
          </cell>
          <cell r="D484" t="str">
            <v>ETIOS</v>
          </cell>
          <cell r="E484" t="str">
            <v>GJ01HT7527</v>
          </cell>
          <cell r="F484" t="str">
            <v>Jagdish Thakar</v>
          </cell>
          <cell r="G484">
            <v>188990</v>
          </cell>
          <cell r="H484">
            <v>189080</v>
          </cell>
          <cell r="I484">
            <v>90</v>
          </cell>
          <cell r="J484">
            <v>90</v>
          </cell>
          <cell r="K484">
            <v>2579.25</v>
          </cell>
          <cell r="L484" t="str">
            <v>08-Jan-2025 07:15</v>
          </cell>
          <cell r="M484" t="str">
            <v>08-Jan-2025 18:45</v>
          </cell>
          <cell r="N484">
            <v>0</v>
          </cell>
          <cell r="O484" t="str">
            <v>Mr. Vikaas M Sachdeva / SUNDARAM ALTERNATE ASSETS LIMITED</v>
          </cell>
          <cell r="Q484">
            <v>1600</v>
          </cell>
          <cell r="R484">
            <v>0</v>
          </cell>
          <cell r="T484">
            <v>0</v>
          </cell>
          <cell r="U484">
            <v>0</v>
          </cell>
        </row>
        <row r="485">
          <cell r="C485" t="str">
            <v>DR/SUR/24-25/69000591</v>
          </cell>
          <cell r="D485" t="str">
            <v>INNOVA CRYSTA</v>
          </cell>
          <cell r="E485" t="str">
            <v>GJ18AZ4380</v>
          </cell>
          <cell r="F485" t="str">
            <v>Pappu-7202020158</v>
          </cell>
          <cell r="G485">
            <v>263419</v>
          </cell>
          <cell r="H485">
            <v>263519</v>
          </cell>
          <cell r="I485">
            <v>100</v>
          </cell>
          <cell r="J485">
            <v>100</v>
          </cell>
          <cell r="K485">
            <v>5202.3999999999996</v>
          </cell>
          <cell r="L485" t="str">
            <v>08-Jan-2025 07:30</v>
          </cell>
          <cell r="M485" t="str">
            <v>08-Jan-2025 19:30</v>
          </cell>
          <cell r="N485">
            <v>105</v>
          </cell>
          <cell r="O485" t="str">
            <v>Sanchit  Makhija / A.T. KEARNEY CONSULTING (INDIA) PRIVATE LIMITED</v>
          </cell>
          <cell r="Q485">
            <v>0</v>
          </cell>
          <cell r="R485">
            <v>0</v>
          </cell>
          <cell r="T485">
            <v>4162</v>
          </cell>
          <cell r="U485">
            <v>105</v>
          </cell>
        </row>
        <row r="486">
          <cell r="C486" t="str">
            <v>DR/SUR/24-25/69000589</v>
          </cell>
          <cell r="D486" t="str">
            <v>SWIFT DZIRE</v>
          </cell>
          <cell r="E486" t="str">
            <v>GJ05CW8736</v>
          </cell>
          <cell r="F486" t="str">
            <v>Ali</v>
          </cell>
          <cell r="G486">
            <v>9297</v>
          </cell>
          <cell r="H486">
            <v>9409</v>
          </cell>
          <cell r="I486">
            <v>112</v>
          </cell>
          <cell r="J486">
            <v>112</v>
          </cell>
          <cell r="K486">
            <v>3042.4</v>
          </cell>
          <cell r="L486" t="str">
            <v>08-Jan-2025 07:00</v>
          </cell>
          <cell r="M486" t="str">
            <v>08-Jan-2025 13:00</v>
          </cell>
          <cell r="N486">
            <v>285</v>
          </cell>
          <cell r="O486" t="str">
            <v>Jayati Maheshwari / A.T. KEARNEY CONSULTING (INDIA) PRIVATE LIMITED</v>
          </cell>
          <cell r="Q486">
            <v>0</v>
          </cell>
          <cell r="R486">
            <v>0</v>
          </cell>
          <cell r="T486">
            <v>2434</v>
          </cell>
          <cell r="U486">
            <v>285</v>
          </cell>
        </row>
        <row r="487">
          <cell r="C487" t="str">
            <v>DR/AHD/24-25/12008952</v>
          </cell>
          <cell r="D487" t="str">
            <v>ETIOS</v>
          </cell>
          <cell r="E487" t="str">
            <v>GJ38T2561</v>
          </cell>
          <cell r="F487" t="str">
            <v>Niteshbhai</v>
          </cell>
          <cell r="G487">
            <v>22091</v>
          </cell>
          <cell r="H487">
            <v>22160</v>
          </cell>
          <cell r="I487">
            <v>69</v>
          </cell>
          <cell r="J487">
            <v>59</v>
          </cell>
          <cell r="K487">
            <v>2054</v>
          </cell>
          <cell r="L487" t="str">
            <v>08-Jan-2025 08:00</v>
          </cell>
          <cell r="M487" t="str">
            <v>08-Jan-2025 18:15</v>
          </cell>
          <cell r="N487">
            <v>0</v>
          </cell>
          <cell r="O487" t="str">
            <v>Natasha Madan / MCKINSEY &amp; COMPANY INDIA LLP</v>
          </cell>
          <cell r="Q487">
            <v>0</v>
          </cell>
          <cell r="R487">
            <v>0</v>
          </cell>
          <cell r="T487">
            <v>1643</v>
          </cell>
          <cell r="U487">
            <v>0</v>
          </cell>
        </row>
        <row r="488">
          <cell r="C488" t="str">
            <v>DR/AHD/24-25/12008996</v>
          </cell>
          <cell r="D488" t="str">
            <v>SWIFT DZIRE</v>
          </cell>
          <cell r="E488" t="str">
            <v>GJ01HT9171</v>
          </cell>
          <cell r="F488" t="str">
            <v>Piyush</v>
          </cell>
          <cell r="G488">
            <v>68290</v>
          </cell>
          <cell r="H488">
            <v>68655</v>
          </cell>
          <cell r="I488">
            <v>365</v>
          </cell>
          <cell r="J488">
            <v>365</v>
          </cell>
          <cell r="K488">
            <v>6107.25</v>
          </cell>
          <cell r="L488" t="str">
            <v>08-Jan-2025 08:30</v>
          </cell>
          <cell r="M488" t="str">
            <v>08-Jan-2025 21:30</v>
          </cell>
          <cell r="N488">
            <v>70</v>
          </cell>
          <cell r="O488" t="str">
            <v>Shyam sundar sharma / EROOVO TECH PRIVATE LIMITED</v>
          </cell>
          <cell r="Q488">
            <v>0</v>
          </cell>
          <cell r="R488">
            <v>0</v>
          </cell>
          <cell r="T488">
            <v>4886</v>
          </cell>
          <cell r="U488">
            <v>70</v>
          </cell>
        </row>
        <row r="489">
          <cell r="C489" t="str">
            <v>DR/BHJ/24-25/76000108</v>
          </cell>
          <cell r="D489" t="str">
            <v>SWIFT DZIRE</v>
          </cell>
          <cell r="E489" t="str">
            <v>GJ12BX5656</v>
          </cell>
          <cell r="F489" t="str">
            <v>Mustak</v>
          </cell>
          <cell r="G489">
            <v>31510</v>
          </cell>
          <cell r="H489">
            <v>32160</v>
          </cell>
          <cell r="I489">
            <v>650</v>
          </cell>
          <cell r="J489">
            <v>650</v>
          </cell>
          <cell r="K489">
            <v>24850</v>
          </cell>
          <cell r="L489" t="str">
            <v>08-Jan-2025 08:00</v>
          </cell>
          <cell r="M489" t="str">
            <v>10-Jan-2025 20:00</v>
          </cell>
          <cell r="N489">
            <v>0</v>
          </cell>
          <cell r="O489" t="str">
            <v>Yash  Trivedi / TOTALENERGIES MARKETING INDIA PRIVATE LIMITED</v>
          </cell>
          <cell r="Q489">
            <v>0</v>
          </cell>
          <cell r="R489">
            <v>0</v>
          </cell>
          <cell r="T489">
            <v>19880</v>
          </cell>
          <cell r="U489">
            <v>0</v>
          </cell>
        </row>
        <row r="490">
          <cell r="C490" t="str">
            <v>DR/RAJ/24-25/68000325</v>
          </cell>
          <cell r="D490" t="str">
            <v>SWIFT DZIRE</v>
          </cell>
          <cell r="E490" t="str">
            <v>GJ10TX5565</v>
          </cell>
          <cell r="F490" t="str">
            <v>Paresh</v>
          </cell>
          <cell r="G490">
            <v>262114</v>
          </cell>
          <cell r="H490">
            <v>262196</v>
          </cell>
          <cell r="I490">
            <v>82</v>
          </cell>
          <cell r="J490">
            <v>82</v>
          </cell>
          <cell r="K490">
            <v>2367</v>
          </cell>
          <cell r="L490" t="str">
            <v>08-Jan-2025 08:00</v>
          </cell>
          <cell r="M490" t="str">
            <v>08-Jan-2025 18:00</v>
          </cell>
          <cell r="N490">
            <v>0</v>
          </cell>
          <cell r="O490" t="str">
            <v>SUHAS KAMBLE / NIHON PARKERIZING (INDIA) PRIVATE LIMITED</v>
          </cell>
          <cell r="Q490">
            <v>0</v>
          </cell>
          <cell r="R490">
            <v>0</v>
          </cell>
          <cell r="T490">
            <v>1894</v>
          </cell>
          <cell r="U490">
            <v>0</v>
          </cell>
        </row>
        <row r="491">
          <cell r="C491" t="str">
            <v>DR/AHD/24-25/12008953</v>
          </cell>
          <cell r="D491" t="str">
            <v>ETIOS</v>
          </cell>
          <cell r="E491" t="str">
            <v>GJ01HT1505</v>
          </cell>
          <cell r="F491" t="str">
            <v>Sultan Singh</v>
          </cell>
          <cell r="G491">
            <v>175361</v>
          </cell>
          <cell r="H491">
            <v>175418</v>
          </cell>
          <cell r="I491">
            <v>57</v>
          </cell>
          <cell r="J491">
            <v>49</v>
          </cell>
          <cell r="K491">
            <v>2370</v>
          </cell>
          <cell r="L491" t="str">
            <v>08-Jan-2025 08:30</v>
          </cell>
          <cell r="M491" t="str">
            <v>08-Jan-2025 20:25</v>
          </cell>
          <cell r="N491">
            <v>0</v>
          </cell>
          <cell r="O491" t="str">
            <v>Avantika A / MCKINSEY &amp; COMPANY INDIA LLP</v>
          </cell>
          <cell r="Q491">
            <v>1591.67</v>
          </cell>
          <cell r="R491">
            <v>0</v>
          </cell>
          <cell r="T491">
            <v>0</v>
          </cell>
          <cell r="U491">
            <v>0</v>
          </cell>
        </row>
        <row r="492">
          <cell r="C492" t="str">
            <v>DR/SUR/24-25/69000594</v>
          </cell>
          <cell r="D492" t="str">
            <v>ETIOS</v>
          </cell>
          <cell r="E492" t="str">
            <v>GJ05BX3129</v>
          </cell>
          <cell r="F492" t="str">
            <v>Rupesh</v>
          </cell>
          <cell r="G492">
            <v>317121</v>
          </cell>
          <cell r="H492">
            <v>317527</v>
          </cell>
          <cell r="I492">
            <v>406</v>
          </cell>
          <cell r="J492">
            <v>406</v>
          </cell>
          <cell r="K492">
            <v>9186.5</v>
          </cell>
          <cell r="L492" t="str">
            <v>08-Jan-2025 09:30</v>
          </cell>
          <cell r="M492" t="str">
            <v>09-Jan-2025 02:30</v>
          </cell>
          <cell r="N492">
            <v>0</v>
          </cell>
          <cell r="O492" t="str">
            <v>Mohan Kancharla / NOVARTIS HEALTHCARE PRIVATE LIMITED</v>
          </cell>
          <cell r="Q492">
            <v>0</v>
          </cell>
          <cell r="R492">
            <v>0</v>
          </cell>
          <cell r="T492">
            <v>7349</v>
          </cell>
          <cell r="U492">
            <v>0</v>
          </cell>
        </row>
        <row r="493">
          <cell r="C493" t="str">
            <v>DR/BHJ/24-25/76000111</v>
          </cell>
          <cell r="D493" t="str">
            <v>SWIFT DZIRE</v>
          </cell>
          <cell r="E493" t="str">
            <v>GJ19X5046</v>
          </cell>
          <cell r="F493" t="str">
            <v>Awesh</v>
          </cell>
          <cell r="G493">
            <v>210350</v>
          </cell>
          <cell r="H493">
            <v>210495</v>
          </cell>
          <cell r="I493">
            <v>145</v>
          </cell>
          <cell r="J493">
            <v>145</v>
          </cell>
          <cell r="K493">
            <v>3482.4</v>
          </cell>
          <cell r="L493" t="str">
            <v>08-Jan-2025 08:00</v>
          </cell>
          <cell r="M493" t="str">
            <v>08-Jan-2025 18:00</v>
          </cell>
          <cell r="N493">
            <v>0</v>
          </cell>
          <cell r="O493" t="str">
            <v>Nilanjan  Banerjee / A.T. KEARNEY CONSULTING (INDIA) PRIVATE LIMITED</v>
          </cell>
          <cell r="Q493">
            <v>0</v>
          </cell>
          <cell r="R493">
            <v>0</v>
          </cell>
          <cell r="T493">
            <v>2786</v>
          </cell>
          <cell r="U493">
            <v>0</v>
          </cell>
        </row>
        <row r="494">
          <cell r="C494" t="str">
            <v>DR/AHD/24-25/12008994</v>
          </cell>
          <cell r="D494" t="str">
            <v>CRETA</v>
          </cell>
          <cell r="E494" t="str">
            <v>GJ01LT3714</v>
          </cell>
          <cell r="F494" t="str">
            <v>Sailesh</v>
          </cell>
          <cell r="G494">
            <v>103360</v>
          </cell>
          <cell r="H494">
            <v>103432</v>
          </cell>
          <cell r="I494">
            <v>72</v>
          </cell>
          <cell r="J494">
            <v>72</v>
          </cell>
          <cell r="K494">
            <v>3080</v>
          </cell>
          <cell r="L494" t="str">
            <v>08-Jan-2025 11:00</v>
          </cell>
          <cell r="M494" t="str">
            <v>08-Jan-2025 15:45</v>
          </cell>
          <cell r="N494">
            <v>0</v>
          </cell>
          <cell r="O494" t="str">
            <v>Somay Rustagi / MarketXpander Services Private Limited</v>
          </cell>
          <cell r="Q494">
            <v>0</v>
          </cell>
          <cell r="R494">
            <v>0</v>
          </cell>
          <cell r="T494">
            <v>2464</v>
          </cell>
          <cell r="U494">
            <v>0</v>
          </cell>
        </row>
        <row r="495">
          <cell r="C495" t="str">
            <v>DR/AHD/24-25/12008955</v>
          </cell>
          <cell r="D495" t="str">
            <v>T Crysta</v>
          </cell>
          <cell r="E495" t="str">
            <v>MH02FG2544</v>
          </cell>
          <cell r="F495" t="str">
            <v>Ramesh Raval</v>
          </cell>
          <cell r="G495">
            <v>151969</v>
          </cell>
          <cell r="H495">
            <v>152010</v>
          </cell>
          <cell r="I495">
            <v>41</v>
          </cell>
          <cell r="J495">
            <v>33</v>
          </cell>
          <cell r="K495">
            <v>2923</v>
          </cell>
          <cell r="L495" t="str">
            <v>08-Jan-2025 14:30</v>
          </cell>
          <cell r="M495" t="str">
            <v>08-Jan-2025 21:45</v>
          </cell>
          <cell r="N495">
            <v>100</v>
          </cell>
          <cell r="O495" t="str">
            <v>Jayati Shah / MCKINSEY &amp; COMPANY INDIA LLP</v>
          </cell>
          <cell r="Q495">
            <v>1750</v>
          </cell>
          <cell r="R495">
            <v>100</v>
          </cell>
          <cell r="T495">
            <v>0</v>
          </cell>
          <cell r="U495">
            <v>0</v>
          </cell>
        </row>
        <row r="496">
          <cell r="C496" t="str">
            <v>DR/AHD/24-25/12008954</v>
          </cell>
          <cell r="D496" t="str">
            <v>INNOVA CRYSTA</v>
          </cell>
          <cell r="E496" t="str">
            <v>MH02ER1740</v>
          </cell>
          <cell r="F496" t="str">
            <v>Himmat Singh</v>
          </cell>
          <cell r="G496">
            <v>106808</v>
          </cell>
          <cell r="H496">
            <v>106871</v>
          </cell>
          <cell r="I496">
            <v>63</v>
          </cell>
          <cell r="J496">
            <v>63</v>
          </cell>
          <cell r="K496">
            <v>3800</v>
          </cell>
          <cell r="L496" t="str">
            <v>08-Jan-2025 15:12</v>
          </cell>
          <cell r="M496" t="str">
            <v>08-Jan-2025 20:00</v>
          </cell>
          <cell r="N496">
            <v>200</v>
          </cell>
          <cell r="O496" t="str">
            <v>Mr. Abhishek Velamkar / ASAHI KASEI INDIA PVT LTD</v>
          </cell>
          <cell r="Q496">
            <v>1295</v>
          </cell>
          <cell r="R496">
            <v>200</v>
          </cell>
          <cell r="T496">
            <v>0</v>
          </cell>
          <cell r="U496">
            <v>0</v>
          </cell>
        </row>
        <row r="497">
          <cell r="C497" t="str">
            <v>DR/AHD/24-25/12008775</v>
          </cell>
          <cell r="D497" t="str">
            <v>CITY</v>
          </cell>
          <cell r="E497" t="str">
            <v>GJ01HT1998</v>
          </cell>
          <cell r="F497" t="str">
            <v>Jigar</v>
          </cell>
          <cell r="G497">
            <v>176521</v>
          </cell>
          <cell r="H497">
            <v>176558</v>
          </cell>
          <cell r="I497">
            <v>37</v>
          </cell>
          <cell r="J497">
            <v>37</v>
          </cell>
          <cell r="K497">
            <v>850</v>
          </cell>
          <cell r="L497" t="str">
            <v>08-Jan-2025 17:00</v>
          </cell>
          <cell r="M497" t="str">
            <v>08-Jan-2025 18:30</v>
          </cell>
          <cell r="N497">
            <v>0</v>
          </cell>
          <cell r="O497" t="str">
            <v>Prof. Ankur Sinha / INDIAN INSTITUTE OF MANAG EMENT AHMEDABAD</v>
          </cell>
          <cell r="Q497">
            <v>0</v>
          </cell>
          <cell r="R497">
            <v>0</v>
          </cell>
          <cell r="T497">
            <v>0</v>
          </cell>
          <cell r="U497">
            <v>0</v>
          </cell>
        </row>
        <row r="498">
          <cell r="C498" t="str">
            <v>DR/RAJ/24-25/68000322</v>
          </cell>
          <cell r="D498" t="str">
            <v>ETIOS</v>
          </cell>
          <cell r="E498" t="str">
            <v>GJ03BZ1309</v>
          </cell>
          <cell r="F498" t="str">
            <v>Dharmesh</v>
          </cell>
          <cell r="G498">
            <v>287487</v>
          </cell>
          <cell r="H498">
            <v>287767</v>
          </cell>
          <cell r="I498">
            <v>280</v>
          </cell>
          <cell r="J498">
            <v>280</v>
          </cell>
          <cell r="K498">
            <v>5486.3</v>
          </cell>
          <cell r="L498" t="str">
            <v>08-Jan-2025 17:00</v>
          </cell>
          <cell r="M498" t="str">
            <v>08-Jan-2025 22:00</v>
          </cell>
          <cell r="N498">
            <v>0</v>
          </cell>
          <cell r="O498" t="str">
            <v>Rohit Engle / RENAULT INDIA PRIVATE LIMITED</v>
          </cell>
          <cell r="Q498">
            <v>0</v>
          </cell>
          <cell r="R498">
            <v>0</v>
          </cell>
          <cell r="T498">
            <v>4389</v>
          </cell>
          <cell r="U498">
            <v>0</v>
          </cell>
        </row>
        <row r="499">
          <cell r="C499" t="str">
            <v>DR/AHD/24-25/12008731</v>
          </cell>
          <cell r="D499" t="str">
            <v>CITY</v>
          </cell>
          <cell r="E499" t="str">
            <v>GJ01HT1998</v>
          </cell>
          <cell r="F499" t="str">
            <v>Jigar</v>
          </cell>
          <cell r="G499">
            <v>176522</v>
          </cell>
          <cell r="H499">
            <v>176558</v>
          </cell>
          <cell r="I499">
            <v>36</v>
          </cell>
          <cell r="J499">
            <v>36</v>
          </cell>
          <cell r="K499">
            <v>850</v>
          </cell>
          <cell r="L499" t="str">
            <v>08-Jan-2025 18:30</v>
          </cell>
          <cell r="M499" t="str">
            <v>08-Jan-2025 20:35</v>
          </cell>
          <cell r="N499">
            <v>150</v>
          </cell>
          <cell r="O499" t="str">
            <v>Prof. Swanand Deodhar / INDIAN INSTITUTE OF MANAG EMENT AHMEDABAD</v>
          </cell>
          <cell r="Q499">
            <v>0</v>
          </cell>
          <cell r="R499">
            <v>0</v>
          </cell>
          <cell r="T499">
            <v>0</v>
          </cell>
          <cell r="U499">
            <v>0</v>
          </cell>
        </row>
        <row r="500">
          <cell r="C500" t="str">
            <v>DR/SUR/24-25/69000598</v>
          </cell>
          <cell r="D500" t="str">
            <v>ETIOS</v>
          </cell>
          <cell r="E500" t="str">
            <v>GJ05CW8736</v>
          </cell>
          <cell r="F500" t="str">
            <v>Ali</v>
          </cell>
          <cell r="G500">
            <v>9409</v>
          </cell>
          <cell r="H500">
            <v>9485</v>
          </cell>
          <cell r="I500">
            <v>76</v>
          </cell>
          <cell r="J500">
            <v>76</v>
          </cell>
          <cell r="K500">
            <v>1900</v>
          </cell>
          <cell r="L500" t="str">
            <v>08-Jan-2025 20:15</v>
          </cell>
          <cell r="M500" t="str">
            <v>09-Jan-2025 00:30</v>
          </cell>
          <cell r="N500">
            <v>0</v>
          </cell>
          <cell r="O500" t="str">
            <v>Mr. Vikaas M Sachdeva / SUNDARAM ALTERNATE ASSETS LIMITED</v>
          </cell>
          <cell r="Q500">
            <v>0</v>
          </cell>
          <cell r="R500">
            <v>0</v>
          </cell>
          <cell r="T500">
            <v>1520</v>
          </cell>
          <cell r="U500">
            <v>0</v>
          </cell>
        </row>
        <row r="501">
          <cell r="C501" t="str">
            <v>DR/AHD/24-25/12008741</v>
          </cell>
          <cell r="D501" t="str">
            <v>CITY</v>
          </cell>
          <cell r="E501" t="str">
            <v>GJ01HT1998</v>
          </cell>
          <cell r="F501" t="str">
            <v>Jigar</v>
          </cell>
          <cell r="G501">
            <v>176558</v>
          </cell>
          <cell r="H501">
            <v>176579</v>
          </cell>
          <cell r="I501">
            <v>21</v>
          </cell>
          <cell r="J501">
            <v>21</v>
          </cell>
          <cell r="K501">
            <v>800</v>
          </cell>
          <cell r="L501" t="str">
            <v>08-Jan-2025 21:00</v>
          </cell>
          <cell r="M501" t="str">
            <v>08-Jan-2025 23:00</v>
          </cell>
          <cell r="N501">
            <v>0</v>
          </cell>
          <cell r="O501" t="str">
            <v>Prof. Anurag Agarwal / INDIAN INSTITUTE OF MANAG EMENT AHMEDABAD</v>
          </cell>
          <cell r="Q501">
            <v>0</v>
          </cell>
          <cell r="R501">
            <v>0</v>
          </cell>
          <cell r="T501">
            <v>0</v>
          </cell>
          <cell r="U501">
            <v>0</v>
          </cell>
        </row>
        <row r="502">
          <cell r="C502" t="str">
            <v>DR/AHD/24-25/12008956</v>
          </cell>
          <cell r="D502" t="str">
            <v>T Crysta</v>
          </cell>
          <cell r="E502" t="str">
            <v>MH02ER0579</v>
          </cell>
          <cell r="F502" t="str">
            <v>Neeraj Sharma</v>
          </cell>
          <cell r="G502">
            <v>101475</v>
          </cell>
          <cell r="H502">
            <v>101520</v>
          </cell>
          <cell r="I502">
            <v>45</v>
          </cell>
          <cell r="J502">
            <v>36</v>
          </cell>
          <cell r="K502">
            <v>1753.8</v>
          </cell>
          <cell r="L502" t="str">
            <v>08-Jan-2025 21:00</v>
          </cell>
          <cell r="M502" t="str">
            <v>08-Jan-2025 23:45</v>
          </cell>
          <cell r="N502">
            <v>100</v>
          </cell>
          <cell r="O502" t="str">
            <v>Gautam Chawla / MCKINSEY &amp; COMPANY INDIA LLP</v>
          </cell>
          <cell r="Q502">
            <v>650</v>
          </cell>
          <cell r="R502">
            <v>0</v>
          </cell>
          <cell r="T502">
            <v>0</v>
          </cell>
          <cell r="U502">
            <v>0</v>
          </cell>
        </row>
        <row r="503">
          <cell r="C503" t="str">
            <v>DR/AHD/24-25/12008992</v>
          </cell>
          <cell r="D503" t="str">
            <v>T Crysta</v>
          </cell>
          <cell r="E503" t="str">
            <v>MH02FG2603</v>
          </cell>
          <cell r="F503" t="str">
            <v>Kripal Singh</v>
          </cell>
          <cell r="G503">
            <v>175454</v>
          </cell>
          <cell r="H503">
            <v>175509</v>
          </cell>
          <cell r="I503">
            <v>55</v>
          </cell>
          <cell r="J503">
            <v>47</v>
          </cell>
          <cell r="K503">
            <v>1919.7</v>
          </cell>
          <cell r="L503" t="str">
            <v>08-Jan-2025 21:30</v>
          </cell>
          <cell r="M503" t="str">
            <v>09-Jan-2025 01:00</v>
          </cell>
          <cell r="N503">
            <v>150</v>
          </cell>
          <cell r="O503" t="str">
            <v>Anirudh Roy Popli / MCKINSEY &amp; COMPANY INDIA LLP</v>
          </cell>
          <cell r="Q503">
            <v>1095</v>
          </cell>
          <cell r="R503">
            <v>150</v>
          </cell>
          <cell r="T503">
            <v>0</v>
          </cell>
          <cell r="U503">
            <v>0</v>
          </cell>
        </row>
        <row r="504">
          <cell r="C504" t="str">
            <v>DR/AHD/24-25/12008991</v>
          </cell>
          <cell r="D504" t="str">
            <v>ETIOS</v>
          </cell>
          <cell r="E504" t="str">
            <v>GJ01HT1505</v>
          </cell>
          <cell r="F504" t="str">
            <v>Sultan Singh</v>
          </cell>
          <cell r="G504">
            <v>175418</v>
          </cell>
          <cell r="H504">
            <v>175462</v>
          </cell>
          <cell r="I504">
            <v>44</v>
          </cell>
          <cell r="J504">
            <v>40</v>
          </cell>
          <cell r="K504">
            <v>1161.3</v>
          </cell>
          <cell r="L504" t="str">
            <v>08-Jan-2025 22:25</v>
          </cell>
          <cell r="M504" t="str">
            <v>09-Jan-2025 01:00</v>
          </cell>
          <cell r="N504">
            <v>100</v>
          </cell>
          <cell r="O504" t="str">
            <v>Pramathesh Karkhanis / MCKINSEY &amp; COMPANY INDIA LLP</v>
          </cell>
          <cell r="Q504">
            <v>698</v>
          </cell>
          <cell r="R504">
            <v>100</v>
          </cell>
          <cell r="T504">
            <v>0</v>
          </cell>
          <cell r="U504">
            <v>0</v>
          </cell>
        </row>
        <row r="505">
          <cell r="C505" t="str">
            <v>DR/AHD/24-25/12009030</v>
          </cell>
          <cell r="D505" t="str">
            <v>T Crysta</v>
          </cell>
          <cell r="E505" t="str">
            <v>MH02ER0579</v>
          </cell>
          <cell r="F505" t="str">
            <v>Vijay</v>
          </cell>
          <cell r="G505">
            <v>101520</v>
          </cell>
          <cell r="H505">
            <v>101780</v>
          </cell>
          <cell r="I505">
            <v>260</v>
          </cell>
          <cell r="J505">
            <v>260</v>
          </cell>
          <cell r="K505">
            <v>6794</v>
          </cell>
          <cell r="L505" t="str">
            <v>09-Jan-2025 04:00</v>
          </cell>
          <cell r="M505" t="str">
            <v>09-Jan-2025 21:10</v>
          </cell>
          <cell r="N505">
            <v>365</v>
          </cell>
          <cell r="O505" t="str">
            <v>Praneeth K /Elangovan Manickam / MCKINSEY &amp; COMPANY INDIA LLP</v>
          </cell>
          <cell r="Q505">
            <v>3580</v>
          </cell>
          <cell r="R505">
            <v>365</v>
          </cell>
          <cell r="T505">
            <v>0</v>
          </cell>
          <cell r="U505">
            <v>0</v>
          </cell>
        </row>
        <row r="506">
          <cell r="C506" t="str">
            <v>DR/AHD/24-25/12008968</v>
          </cell>
          <cell r="D506" t="str">
            <v>INNOVA CRYSTA</v>
          </cell>
          <cell r="E506" t="str">
            <v>MH02FG2544</v>
          </cell>
          <cell r="F506" t="str">
            <v>Ramesh Raval</v>
          </cell>
          <cell r="G506">
            <v>152010</v>
          </cell>
          <cell r="H506">
            <v>152542</v>
          </cell>
          <cell r="I506">
            <v>532</v>
          </cell>
          <cell r="J506">
            <v>532</v>
          </cell>
          <cell r="K506">
            <v>19512</v>
          </cell>
          <cell r="L506" t="str">
            <v>09-Jan-2025 06:00</v>
          </cell>
          <cell r="M506" t="str">
            <v>09-Jan-2025 22:00</v>
          </cell>
          <cell r="N506">
            <v>0</v>
          </cell>
          <cell r="O506" t="str">
            <v>Manoj Thakor / OMRON AUTOMATION PVT LTD</v>
          </cell>
          <cell r="Q506">
            <v>7116</v>
          </cell>
          <cell r="R506">
            <v>0</v>
          </cell>
          <cell r="T506">
            <v>0</v>
          </cell>
          <cell r="U506">
            <v>0</v>
          </cell>
        </row>
        <row r="507">
          <cell r="C507" t="str">
            <v>DR/AHD/24-25/12009008</v>
          </cell>
          <cell r="D507" t="str">
            <v>T Crysta</v>
          </cell>
          <cell r="E507" t="str">
            <v>MH02FG2603</v>
          </cell>
          <cell r="F507" t="str">
            <v>Kripal Singh</v>
          </cell>
          <cell r="G507">
            <v>175509</v>
          </cell>
          <cell r="H507">
            <v>175551</v>
          </cell>
          <cell r="I507">
            <v>42</v>
          </cell>
          <cell r="J507">
            <v>32</v>
          </cell>
          <cell r="K507">
            <v>1753.8</v>
          </cell>
          <cell r="L507" t="str">
            <v>09-Jan-2025 05:00</v>
          </cell>
          <cell r="M507" t="str">
            <v>09-Jan-2025 07:30</v>
          </cell>
          <cell r="N507">
            <v>0</v>
          </cell>
          <cell r="O507" t="str">
            <v>Jayati Shah / MCKINSEY &amp; COMPANY INDIA LLP</v>
          </cell>
          <cell r="Q507">
            <v>926</v>
          </cell>
          <cell r="R507">
            <v>0</v>
          </cell>
          <cell r="T507">
            <v>0</v>
          </cell>
          <cell r="U507">
            <v>0</v>
          </cell>
        </row>
        <row r="508">
          <cell r="C508" t="str">
            <v>DR/RAJ/24-25/68000326</v>
          </cell>
          <cell r="D508" t="str">
            <v>SWIFT DZIRE</v>
          </cell>
          <cell r="E508" t="str">
            <v>GJ10TX5565</v>
          </cell>
          <cell r="F508" t="str">
            <v>Paresh</v>
          </cell>
          <cell r="G508">
            <v>262198</v>
          </cell>
          <cell r="H508">
            <v>262276</v>
          </cell>
          <cell r="I508">
            <v>78</v>
          </cell>
          <cell r="J508">
            <v>78</v>
          </cell>
          <cell r="K508">
            <v>2857.5</v>
          </cell>
          <cell r="L508" t="str">
            <v>09-Jan-2025 08:00</v>
          </cell>
          <cell r="M508" t="str">
            <v>09-Jan-2025 21:30</v>
          </cell>
          <cell r="N508">
            <v>0</v>
          </cell>
          <cell r="O508" t="str">
            <v>SUHAS KAMBLE / NIHON PARKERIZING (INDIA) PRIVATE LIMITED</v>
          </cell>
          <cell r="Q508">
            <v>0</v>
          </cell>
          <cell r="R508">
            <v>0</v>
          </cell>
          <cell r="T508">
            <v>2286</v>
          </cell>
          <cell r="U508">
            <v>0</v>
          </cell>
        </row>
        <row r="509">
          <cell r="C509" t="str">
            <v>DR/AHD/24-25/12008948</v>
          </cell>
          <cell r="D509" t="str">
            <v>SWIFT DZIRE</v>
          </cell>
          <cell r="E509" t="str">
            <v>GJ01HT1792</v>
          </cell>
          <cell r="F509" t="str">
            <v>Nikunj</v>
          </cell>
          <cell r="G509">
            <v>170406</v>
          </cell>
          <cell r="H509">
            <v>171046</v>
          </cell>
          <cell r="I509">
            <v>640</v>
          </cell>
          <cell r="J509">
            <v>640</v>
          </cell>
          <cell r="K509">
            <v>14432</v>
          </cell>
          <cell r="L509" t="str">
            <v>09-Jan-2025 07:00</v>
          </cell>
          <cell r="M509" t="str">
            <v>10-Jan-2025 15:30</v>
          </cell>
          <cell r="N509">
            <v>0</v>
          </cell>
          <cell r="O509" t="str">
            <v>Utsav Patel / OMRON AUTOMATION PVT LTD</v>
          </cell>
          <cell r="Q509">
            <v>8280</v>
          </cell>
          <cell r="R509">
            <v>0</v>
          </cell>
          <cell r="T509">
            <v>0</v>
          </cell>
          <cell r="U509">
            <v>0</v>
          </cell>
        </row>
        <row r="510">
          <cell r="C510" t="str">
            <v>DR/AHD/24-25/12009004</v>
          </cell>
          <cell r="D510" t="str">
            <v>INNOVA CRYSTA</v>
          </cell>
          <cell r="E510" t="str">
            <v>MH02ER0578</v>
          </cell>
          <cell r="F510" t="str">
            <v>Bahadur-7043287659</v>
          </cell>
          <cell r="G510">
            <v>112774</v>
          </cell>
          <cell r="H510">
            <v>113115</v>
          </cell>
          <cell r="I510">
            <v>341</v>
          </cell>
          <cell r="J510">
            <v>341</v>
          </cell>
          <cell r="K510">
            <v>11530.88</v>
          </cell>
          <cell r="L510" t="str">
            <v>09-Jan-2025 07:00</v>
          </cell>
          <cell r="M510" t="str">
            <v>09-Jan-2025 21:30</v>
          </cell>
          <cell r="N510">
            <v>0</v>
          </cell>
          <cell r="O510" t="str">
            <v>Mr. Gaurav Ahuja / AVENDUS WEALTH MANAGEMENT PRIVATE LIMITED</v>
          </cell>
          <cell r="Q510">
            <v>4633</v>
          </cell>
          <cell r="R510">
            <v>0</v>
          </cell>
          <cell r="T510">
            <v>0</v>
          </cell>
          <cell r="U510">
            <v>0</v>
          </cell>
        </row>
        <row r="511">
          <cell r="C511" t="str">
            <v>DR/AHD/24-25/12008966</v>
          </cell>
          <cell r="D511" t="str">
            <v>INNOVA CRYSTA</v>
          </cell>
          <cell r="E511" t="str">
            <v>MH02ER1740</v>
          </cell>
          <cell r="F511" t="str">
            <v>Himmat Singh</v>
          </cell>
          <cell r="G511">
            <v>106871</v>
          </cell>
          <cell r="H511">
            <v>106966</v>
          </cell>
          <cell r="I511">
            <v>95</v>
          </cell>
          <cell r="J511">
            <v>95</v>
          </cell>
          <cell r="K511">
            <v>5367.5</v>
          </cell>
          <cell r="L511" t="str">
            <v>09-Jan-2025 07:30</v>
          </cell>
          <cell r="M511" t="str">
            <v>09-Jan-2025 18:40</v>
          </cell>
          <cell r="N511">
            <v>0</v>
          </cell>
          <cell r="O511" t="str">
            <v>Mr. Abhishek Velamkar / ASAHI KASEI INDIA PVT LTD</v>
          </cell>
          <cell r="Q511">
            <v>2325</v>
          </cell>
          <cell r="R511">
            <v>0</v>
          </cell>
          <cell r="T511">
            <v>0</v>
          </cell>
          <cell r="U511">
            <v>0</v>
          </cell>
        </row>
        <row r="512">
          <cell r="C512" t="str">
            <v>DR/AHD/24-25/12008773</v>
          </cell>
          <cell r="D512" t="str">
            <v>ETIOS</v>
          </cell>
          <cell r="E512" t="str">
            <v>GJ01HT7675</v>
          </cell>
          <cell r="F512" t="str">
            <v>Jayendra Thakar</v>
          </cell>
          <cell r="G512">
            <v>190513</v>
          </cell>
          <cell r="H512">
            <v>190823</v>
          </cell>
          <cell r="I512">
            <v>310</v>
          </cell>
          <cell r="J512">
            <v>310</v>
          </cell>
          <cell r="K512">
            <v>6449.1</v>
          </cell>
          <cell r="L512" t="str">
            <v>09-Jan-2025 04:30</v>
          </cell>
          <cell r="M512" t="str">
            <v>09-Jan-2025 13:30</v>
          </cell>
          <cell r="N512">
            <v>0</v>
          </cell>
          <cell r="O512" t="str">
            <v>Manish Sharma / RENAULT INDIA PRIVATE LIMITED</v>
          </cell>
          <cell r="Q512">
            <v>3920</v>
          </cell>
          <cell r="R512">
            <v>0</v>
          </cell>
          <cell r="T512">
            <v>0</v>
          </cell>
          <cell r="U512">
            <v>0</v>
          </cell>
        </row>
        <row r="513">
          <cell r="C513" t="str">
            <v>DR/SUR/24-25/69000584</v>
          </cell>
          <cell r="D513" t="str">
            <v>ETIOS</v>
          </cell>
          <cell r="E513" t="str">
            <v>GJ05CW8736</v>
          </cell>
          <cell r="F513" t="str">
            <v>Ali</v>
          </cell>
          <cell r="G513">
            <v>9485</v>
          </cell>
          <cell r="H513">
            <v>9553</v>
          </cell>
          <cell r="I513">
            <v>68</v>
          </cell>
          <cell r="J513">
            <v>68</v>
          </cell>
          <cell r="K513">
            <v>2232.5</v>
          </cell>
          <cell r="L513" t="str">
            <v>09-Jan-2025 08:00</v>
          </cell>
          <cell r="M513" t="str">
            <v>09-Jan-2025 18:00</v>
          </cell>
          <cell r="N513">
            <v>0</v>
          </cell>
          <cell r="O513" t="str">
            <v>Mr. Vikaas M Sachdeva / SUNDARAM ALTERNATE ASSETS LIMITED</v>
          </cell>
          <cell r="Q513">
            <v>0</v>
          </cell>
          <cell r="R513">
            <v>0</v>
          </cell>
          <cell r="T513">
            <v>1786</v>
          </cell>
          <cell r="U513">
            <v>0</v>
          </cell>
        </row>
        <row r="514">
          <cell r="C514" t="str">
            <v>DR/AHD/24-25/12009023</v>
          </cell>
          <cell r="D514" t="str">
            <v>T Crysta</v>
          </cell>
          <cell r="E514" t="str">
            <v>MH02FG2603</v>
          </cell>
          <cell r="F514" t="str">
            <v>Kripal Singh</v>
          </cell>
          <cell r="G514">
            <v>175551</v>
          </cell>
          <cell r="H514">
            <v>175683</v>
          </cell>
          <cell r="I514">
            <v>132</v>
          </cell>
          <cell r="J514">
            <v>126</v>
          </cell>
          <cell r="K514">
            <v>4471.3999999999996</v>
          </cell>
          <cell r="L514" t="str">
            <v>09-Jan-2025 07:30</v>
          </cell>
          <cell r="M514" t="str">
            <v>09-Jan-2025 21:30</v>
          </cell>
          <cell r="N514">
            <v>0</v>
          </cell>
          <cell r="O514" t="str">
            <v>Teck Lun Lee / MCKINSEY &amp; COMPANY INDIA LLP</v>
          </cell>
          <cell r="Q514">
            <v>3450</v>
          </cell>
          <cell r="R514">
            <v>0</v>
          </cell>
          <cell r="T514">
            <v>0</v>
          </cell>
          <cell r="U514">
            <v>0</v>
          </cell>
        </row>
        <row r="515">
          <cell r="C515" t="str">
            <v>DR/AHD/24-25/12009037</v>
          </cell>
          <cell r="D515" t="str">
            <v>T Crysta</v>
          </cell>
          <cell r="E515" t="str">
            <v>GJ18AZ9025</v>
          </cell>
          <cell r="F515" t="str">
            <v>Narsinh</v>
          </cell>
          <cell r="G515">
            <v>186848</v>
          </cell>
          <cell r="H515">
            <v>186949</v>
          </cell>
          <cell r="I515">
            <v>101</v>
          </cell>
          <cell r="J515">
            <v>94</v>
          </cell>
          <cell r="K515">
            <v>3254.8</v>
          </cell>
          <cell r="L515" t="str">
            <v>09-Jan-2025 08:30</v>
          </cell>
          <cell r="M515" t="str">
            <v>09-Jan-2025 18:00</v>
          </cell>
          <cell r="N515">
            <v>0</v>
          </cell>
          <cell r="O515" t="str">
            <v>Anirudh Roy Popli / MCKINSEY &amp; COMPANY INDIA LLP</v>
          </cell>
          <cell r="Q515">
            <v>0</v>
          </cell>
          <cell r="R515">
            <v>0</v>
          </cell>
          <cell r="T515">
            <v>2604</v>
          </cell>
          <cell r="U515">
            <v>0</v>
          </cell>
        </row>
        <row r="516">
          <cell r="C516" t="str">
            <v>DR/AHD/24-25/12009005</v>
          </cell>
          <cell r="D516" t="str">
            <v>CITY</v>
          </cell>
          <cell r="E516" t="str">
            <v>GJ01HT8402</v>
          </cell>
          <cell r="F516" t="str">
            <v>Thakkar Bipin</v>
          </cell>
          <cell r="G516">
            <v>138387</v>
          </cell>
          <cell r="H516">
            <v>138538</v>
          </cell>
          <cell r="I516">
            <v>151</v>
          </cell>
          <cell r="J516">
            <v>151</v>
          </cell>
          <cell r="K516">
            <v>5064</v>
          </cell>
          <cell r="L516" t="str">
            <v>09-Jan-2025 07:30</v>
          </cell>
          <cell r="M516" t="str">
            <v>09-Jan-2025 19:30</v>
          </cell>
          <cell r="N516">
            <v>0</v>
          </cell>
          <cell r="O516" t="str">
            <v>Mr. Milind Jadhav / AMSALEM BUSINESS TRAVEL PVT. LTD.</v>
          </cell>
          <cell r="Q516">
            <v>3200</v>
          </cell>
          <cell r="R516">
            <v>0</v>
          </cell>
          <cell r="T516">
            <v>0</v>
          </cell>
          <cell r="U516">
            <v>0</v>
          </cell>
        </row>
        <row r="517">
          <cell r="C517" t="str">
            <v>DR/SUR/24-25/69000597</v>
          </cell>
          <cell r="D517" t="str">
            <v>SWIFT DZIRE</v>
          </cell>
          <cell r="E517" t="str">
            <v>GJ05CW6721</v>
          </cell>
          <cell r="F517" t="str">
            <v>Abhishek Gupta</v>
          </cell>
          <cell r="G517">
            <v>36184</v>
          </cell>
          <cell r="H517">
            <v>36240</v>
          </cell>
          <cell r="I517">
            <v>56</v>
          </cell>
          <cell r="J517">
            <v>56</v>
          </cell>
          <cell r="K517">
            <v>2360</v>
          </cell>
          <cell r="L517" t="str">
            <v>09-Jan-2025 08:30</v>
          </cell>
          <cell r="M517" t="str">
            <v>09-Jan-2025 18:30</v>
          </cell>
          <cell r="N517">
            <v>0</v>
          </cell>
          <cell r="O517" t="str">
            <v>Jatin V / OMRON AUTOMATION PVT LTD</v>
          </cell>
          <cell r="Q517">
            <v>0</v>
          </cell>
          <cell r="R517">
            <v>0</v>
          </cell>
          <cell r="T517">
            <v>1888</v>
          </cell>
          <cell r="U517">
            <v>0</v>
          </cell>
        </row>
        <row r="518">
          <cell r="C518" t="str">
            <v>DR/BHJ/24-25/76000112</v>
          </cell>
          <cell r="D518" t="str">
            <v>SWIFT DZIRE</v>
          </cell>
          <cell r="E518" t="str">
            <v>GJ12CT7191</v>
          </cell>
          <cell r="F518" t="str">
            <v>Dhambha</v>
          </cell>
          <cell r="G518">
            <v>210510</v>
          </cell>
          <cell r="H518">
            <v>210699</v>
          </cell>
          <cell r="I518">
            <v>189</v>
          </cell>
          <cell r="J518">
            <v>189</v>
          </cell>
          <cell r="K518">
            <v>4256.8</v>
          </cell>
          <cell r="L518" t="str">
            <v>09-Jan-2025 08:00</v>
          </cell>
          <cell r="M518" t="str">
            <v>09-Jan-2025 20:00</v>
          </cell>
          <cell r="N518">
            <v>0</v>
          </cell>
          <cell r="O518" t="str">
            <v>Nilanjan  Banerjee / A.T. KEARNEY CONSULTING (INDIA) PRIVATE LIMITED</v>
          </cell>
          <cell r="Q518">
            <v>0</v>
          </cell>
          <cell r="R518">
            <v>0</v>
          </cell>
          <cell r="T518">
            <v>3405</v>
          </cell>
          <cell r="U518">
            <v>0</v>
          </cell>
        </row>
        <row r="519">
          <cell r="C519" t="str">
            <v>DR/AHD/24-25/12009024</v>
          </cell>
          <cell r="D519" t="str">
            <v>ETIOS</v>
          </cell>
          <cell r="E519" t="str">
            <v>GJ38T2561</v>
          </cell>
          <cell r="F519" t="str">
            <v>Niteshbhai</v>
          </cell>
          <cell r="G519">
            <v>22160</v>
          </cell>
          <cell r="H519">
            <v>22290</v>
          </cell>
          <cell r="I519">
            <v>130</v>
          </cell>
          <cell r="J519">
            <v>120</v>
          </cell>
          <cell r="K519">
            <v>2425.3000000000002</v>
          </cell>
          <cell r="L519" t="str">
            <v>09-Jan-2025 14:30</v>
          </cell>
          <cell r="M519" t="str">
            <v>09-Jan-2025 19:15</v>
          </cell>
          <cell r="N519">
            <v>0</v>
          </cell>
          <cell r="O519" t="str">
            <v>Vishal Fiske / MCKINSEY &amp; COMPANY INDIA LLP</v>
          </cell>
          <cell r="Q519">
            <v>0</v>
          </cell>
          <cell r="R519">
            <v>0</v>
          </cell>
          <cell r="T519">
            <v>1940</v>
          </cell>
          <cell r="U519">
            <v>0</v>
          </cell>
        </row>
        <row r="520">
          <cell r="C520" t="str">
            <v>DR/AHD/24-25/12009010</v>
          </cell>
          <cell r="D520" t="str">
            <v>SWIFT DZIRE</v>
          </cell>
          <cell r="E520" t="str">
            <v>GJ18BV1189</v>
          </cell>
          <cell r="F520" t="str">
            <v>Paresh Mali</v>
          </cell>
          <cell r="G520">
            <v>231518</v>
          </cell>
          <cell r="H520">
            <v>231554</v>
          </cell>
          <cell r="I520">
            <v>36</v>
          </cell>
          <cell r="J520">
            <v>36</v>
          </cell>
          <cell r="K520">
            <v>1235</v>
          </cell>
          <cell r="L520" t="str">
            <v>09-Jan-2025 23:00</v>
          </cell>
          <cell r="M520" t="str">
            <v>09-Jan-2025 23:59</v>
          </cell>
          <cell r="N520">
            <v>0</v>
          </cell>
          <cell r="O520" t="str">
            <v>Namrata Rane / NOVARTIS HEALTHCARE PRIVATE LIMITED</v>
          </cell>
          <cell r="Q520">
            <v>0</v>
          </cell>
          <cell r="R520">
            <v>0</v>
          </cell>
          <cell r="T520">
            <v>988</v>
          </cell>
          <cell r="U520">
            <v>0</v>
          </cell>
        </row>
        <row r="521">
          <cell r="C521" t="str">
            <v>DR/SUR/24-25/69000592</v>
          </cell>
          <cell r="D521" t="str">
            <v>INNOVA CRYSTA</v>
          </cell>
          <cell r="E521" t="str">
            <v>GJ18AZ3483</v>
          </cell>
          <cell r="F521" t="str">
            <v>Dhanraj</v>
          </cell>
          <cell r="G521">
            <v>160302</v>
          </cell>
          <cell r="H521">
            <v>160651</v>
          </cell>
          <cell r="I521">
            <v>349</v>
          </cell>
          <cell r="J521">
            <v>349</v>
          </cell>
          <cell r="K521">
            <v>15200</v>
          </cell>
          <cell r="L521" t="str">
            <v>09-Jan-2025 17:00</v>
          </cell>
          <cell r="M521" t="str">
            <v>10-Jan-2025 22:00</v>
          </cell>
          <cell r="N521">
            <v>0</v>
          </cell>
          <cell r="O521" t="str">
            <v>Anand Mantri / A.T. KEARNEY CONSULTING (INDIA) PRIVATE LIMITED</v>
          </cell>
          <cell r="Q521">
            <v>0</v>
          </cell>
          <cell r="R521">
            <v>0</v>
          </cell>
          <cell r="T521">
            <v>12160</v>
          </cell>
          <cell r="U521">
            <v>0</v>
          </cell>
        </row>
        <row r="522">
          <cell r="C522" t="str">
            <v>DR/AHD/24-25/12009028</v>
          </cell>
          <cell r="D522" t="str">
            <v>T Crysta</v>
          </cell>
          <cell r="E522" t="str">
            <v>GJ18BT8170</v>
          </cell>
          <cell r="F522" t="str">
            <v>Devi Lal</v>
          </cell>
          <cell r="G522">
            <v>50732</v>
          </cell>
          <cell r="H522">
            <v>50777</v>
          </cell>
          <cell r="I522">
            <v>45</v>
          </cell>
          <cell r="J522">
            <v>38</v>
          </cell>
          <cell r="K522">
            <v>1753.8</v>
          </cell>
          <cell r="L522" t="str">
            <v>09-Jan-2025 18:00</v>
          </cell>
          <cell r="M522" t="str">
            <v>09-Jan-2025 21:30</v>
          </cell>
          <cell r="N522">
            <v>200</v>
          </cell>
          <cell r="O522" t="str">
            <v>Madhur Bansal / MCKINSEY &amp; COMPANY INDIA LLP</v>
          </cell>
          <cell r="Q522">
            <v>0</v>
          </cell>
          <cell r="R522">
            <v>0</v>
          </cell>
          <cell r="T522">
            <v>1403</v>
          </cell>
          <cell r="U522">
            <v>200</v>
          </cell>
        </row>
        <row r="523">
          <cell r="C523" t="str">
            <v>DR/AHD/24-25/12009026</v>
          </cell>
          <cell r="D523" t="str">
            <v>T Crysta</v>
          </cell>
          <cell r="E523" t="str">
            <v>MH02ER0579</v>
          </cell>
          <cell r="F523" t="str">
            <v>Vijay</v>
          </cell>
          <cell r="G523">
            <v>101740</v>
          </cell>
          <cell r="H523">
            <v>101770</v>
          </cell>
          <cell r="I523">
            <v>30</v>
          </cell>
          <cell r="J523">
            <v>20</v>
          </cell>
          <cell r="K523">
            <v>1753.8</v>
          </cell>
          <cell r="L523" t="str">
            <v>09-Jan-2025 21:30</v>
          </cell>
          <cell r="M523" t="str">
            <v>09-Jan-2025 23:50</v>
          </cell>
          <cell r="N523">
            <v>100</v>
          </cell>
          <cell r="O523" t="str">
            <v>Shivanshu Gupta / MCKINSEY &amp; COMPANY INDIA LLP</v>
          </cell>
          <cell r="Q523">
            <v>900</v>
          </cell>
          <cell r="R523">
            <v>100</v>
          </cell>
          <cell r="T523">
            <v>0</v>
          </cell>
          <cell r="U523">
            <v>0</v>
          </cell>
        </row>
        <row r="524">
          <cell r="C524" t="str">
            <v>DR/AHD/24-25/12009059</v>
          </cell>
          <cell r="D524" t="str">
            <v>INNOVA CRYSTA</v>
          </cell>
          <cell r="E524" t="str">
            <v>MH02FG2603</v>
          </cell>
          <cell r="F524" t="str">
            <v>Kripal Singh</v>
          </cell>
          <cell r="G524">
            <v>175683</v>
          </cell>
          <cell r="H524">
            <v>175738</v>
          </cell>
          <cell r="I524">
            <v>55</v>
          </cell>
          <cell r="J524">
            <v>55</v>
          </cell>
          <cell r="K524">
            <v>3400</v>
          </cell>
          <cell r="L524" t="str">
            <v>09-Jan-2025 21:30</v>
          </cell>
          <cell r="M524" t="str">
            <v>10-Jan-2025 01:00</v>
          </cell>
          <cell r="N524">
            <v>0</v>
          </cell>
          <cell r="O524" t="str">
            <v>Rajat Modwel / THE BOSTON CONSULTING GROUP (INDIA) PRIVATE LTD</v>
          </cell>
          <cell r="Q524">
            <v>1095</v>
          </cell>
          <cell r="R524">
            <v>0</v>
          </cell>
          <cell r="T524">
            <v>0</v>
          </cell>
          <cell r="U524">
            <v>0</v>
          </cell>
        </row>
        <row r="525">
          <cell r="C525" t="str">
            <v>DR/SUR/24-25/69000600</v>
          </cell>
          <cell r="D525" t="str">
            <v>ETIOS</v>
          </cell>
          <cell r="E525" t="str">
            <v>GJ05BX3129</v>
          </cell>
          <cell r="F525" t="str">
            <v>Pappu-7202020158</v>
          </cell>
          <cell r="G525">
            <v>136301</v>
          </cell>
          <cell r="H525">
            <v>136339</v>
          </cell>
          <cell r="I525">
            <v>38</v>
          </cell>
          <cell r="J525">
            <v>38</v>
          </cell>
          <cell r="K525">
            <v>2700</v>
          </cell>
          <cell r="L525" t="str">
            <v>10-Jan-2025 05:30</v>
          </cell>
          <cell r="M525" t="str">
            <v>10-Jan-2025 07:30</v>
          </cell>
          <cell r="N525">
            <v>0</v>
          </cell>
          <cell r="O525" t="str">
            <v>DR. DHRUV MEHTA / MSN LABORATORIES PRIVATE LIMITED</v>
          </cell>
          <cell r="Q525">
            <v>0</v>
          </cell>
          <cell r="R525">
            <v>0</v>
          </cell>
          <cell r="T525">
            <v>2160</v>
          </cell>
          <cell r="U525">
            <v>0</v>
          </cell>
        </row>
        <row r="526">
          <cell r="C526" t="str">
            <v>DR/SUR/24-25/69000601</v>
          </cell>
          <cell r="D526" t="str">
            <v>ETIOS</v>
          </cell>
          <cell r="E526" t="str">
            <v>GJ18BV1088</v>
          </cell>
          <cell r="F526" t="str">
            <v>Sufian</v>
          </cell>
          <cell r="G526">
            <v>235556</v>
          </cell>
          <cell r="H526">
            <v>235611</v>
          </cell>
          <cell r="I526">
            <v>55</v>
          </cell>
          <cell r="J526">
            <v>55</v>
          </cell>
          <cell r="K526">
            <v>2700</v>
          </cell>
          <cell r="L526" t="str">
            <v>10-Jan-2025 05:00</v>
          </cell>
          <cell r="M526" t="str">
            <v>10-Jan-2025 06:30</v>
          </cell>
          <cell r="N526">
            <v>0</v>
          </cell>
          <cell r="O526" t="str">
            <v>DR. ROSHNI JARIWALA / MSN LABORATORIES PRIVATE LIMITED</v>
          </cell>
          <cell r="Q526">
            <v>0</v>
          </cell>
          <cell r="R526">
            <v>0</v>
          </cell>
          <cell r="T526">
            <v>2160</v>
          </cell>
          <cell r="U526">
            <v>0</v>
          </cell>
        </row>
        <row r="527">
          <cell r="C527" t="str">
            <v>DR/SUR/24-25/69000599</v>
          </cell>
          <cell r="D527" t="str">
            <v>ETIOS</v>
          </cell>
          <cell r="E527" t="str">
            <v>GJ01JT9829</v>
          </cell>
          <cell r="F527" t="str">
            <v>Sumit</v>
          </cell>
          <cell r="G527">
            <v>99399</v>
          </cell>
          <cell r="H527">
            <v>99436</v>
          </cell>
          <cell r="I527">
            <v>37</v>
          </cell>
          <cell r="J527">
            <v>37</v>
          </cell>
          <cell r="K527">
            <v>2700</v>
          </cell>
          <cell r="L527" t="str">
            <v>10-Jan-2025 06:30</v>
          </cell>
          <cell r="M527" t="str">
            <v>10-Jan-2025 07:30</v>
          </cell>
          <cell r="N527">
            <v>0</v>
          </cell>
          <cell r="O527" t="str">
            <v>DR. HONEY PAREKH / MSN LABORATORIES PRIVATE LIMITED</v>
          </cell>
          <cell r="Q527">
            <v>0</v>
          </cell>
          <cell r="R527">
            <v>0</v>
          </cell>
          <cell r="T527">
            <v>2160</v>
          </cell>
          <cell r="U527">
            <v>0</v>
          </cell>
        </row>
        <row r="528">
          <cell r="C528" t="str">
            <v>DR/RAJ/24-25/68000327</v>
          </cell>
          <cell r="D528" t="str">
            <v>SWIFT DZIRE</v>
          </cell>
          <cell r="E528" t="str">
            <v>GJ10TX5565</v>
          </cell>
          <cell r="F528" t="str">
            <v>Paresh</v>
          </cell>
          <cell r="G528">
            <v>262218</v>
          </cell>
          <cell r="H528">
            <v>262387</v>
          </cell>
          <cell r="I528">
            <v>169</v>
          </cell>
          <cell r="J528">
            <v>169</v>
          </cell>
          <cell r="K528">
            <v>5805</v>
          </cell>
          <cell r="L528" t="str">
            <v>10-Jan-2025 07:00</v>
          </cell>
          <cell r="M528" t="str">
            <v>10-Jan-2025 22:00</v>
          </cell>
          <cell r="N528">
            <v>0</v>
          </cell>
          <cell r="O528" t="str">
            <v>SUHAS KAMBLE / NIHON PARKERIZING (INDIA) PRIVATE LIMITED</v>
          </cell>
          <cell r="Q528">
            <v>0</v>
          </cell>
          <cell r="R528">
            <v>0</v>
          </cell>
          <cell r="T528">
            <v>4644</v>
          </cell>
          <cell r="U528">
            <v>0</v>
          </cell>
        </row>
        <row r="529">
          <cell r="C529" t="str">
            <v>DR/AHD/24-25/12009070</v>
          </cell>
          <cell r="D529" t="str">
            <v>T Crysta</v>
          </cell>
          <cell r="E529" t="str">
            <v>MH02FG2544</v>
          </cell>
          <cell r="F529" t="str">
            <v>Ramesh Raval</v>
          </cell>
          <cell r="G529">
            <v>152542</v>
          </cell>
          <cell r="H529">
            <v>152683</v>
          </cell>
          <cell r="I529">
            <v>141</v>
          </cell>
          <cell r="J529">
            <v>135</v>
          </cell>
          <cell r="K529">
            <v>4463.5</v>
          </cell>
          <cell r="L529" t="str">
            <v>10-Jan-2025 07:00</v>
          </cell>
          <cell r="M529" t="str">
            <v>10-Jan-2025 16:45</v>
          </cell>
          <cell r="N529">
            <v>0</v>
          </cell>
          <cell r="O529" t="str">
            <v>Shivanshu Gupta / MCKINSEY &amp; COMPANY INDIA LLP</v>
          </cell>
          <cell r="Q529">
            <v>3450</v>
          </cell>
          <cell r="R529">
            <v>0</v>
          </cell>
          <cell r="T529">
            <v>0</v>
          </cell>
          <cell r="U529">
            <v>0</v>
          </cell>
        </row>
        <row r="530">
          <cell r="C530" t="str">
            <v>DR/AHD/24-25/12009011</v>
          </cell>
          <cell r="D530" t="str">
            <v>SWIFT DZIRE</v>
          </cell>
          <cell r="E530" t="str">
            <v>GJ01HT8201</v>
          </cell>
          <cell r="F530" t="str">
            <v>Dilip Mali</v>
          </cell>
          <cell r="G530">
            <v>148605</v>
          </cell>
          <cell r="H530">
            <v>148656</v>
          </cell>
          <cell r="I530">
            <v>51</v>
          </cell>
          <cell r="J530">
            <v>51</v>
          </cell>
          <cell r="K530">
            <v>2280</v>
          </cell>
          <cell r="L530" t="str">
            <v>10-Jan-2025 07:00</v>
          </cell>
          <cell r="M530" t="str">
            <v>10-Jan-2025 17:00</v>
          </cell>
          <cell r="N530">
            <v>0</v>
          </cell>
          <cell r="O530" t="str">
            <v>Namrata Rane / NOVARTIS HEALTHCARE PRIVATE LIMITED</v>
          </cell>
          <cell r="Q530">
            <v>1400</v>
          </cell>
          <cell r="R530">
            <v>0</v>
          </cell>
          <cell r="T530">
            <v>0</v>
          </cell>
          <cell r="U530">
            <v>0</v>
          </cell>
        </row>
        <row r="531">
          <cell r="C531" t="str">
            <v>DR/AHD/24-25/12008967</v>
          </cell>
          <cell r="D531" t="str">
            <v>INNOVA CRYSTA</v>
          </cell>
          <cell r="E531" t="str">
            <v>MH02ER1740</v>
          </cell>
          <cell r="F531" t="str">
            <v>Himmat Singh</v>
          </cell>
          <cell r="G531">
            <v>106968</v>
          </cell>
          <cell r="H531">
            <v>107026</v>
          </cell>
          <cell r="I531">
            <v>58</v>
          </cell>
          <cell r="J531">
            <v>58</v>
          </cell>
          <cell r="K531">
            <v>5462.5</v>
          </cell>
          <cell r="L531" t="str">
            <v>10-Jan-2025 07:30</v>
          </cell>
          <cell r="M531" t="str">
            <v>10-Jan-2025 20:30</v>
          </cell>
          <cell r="N531">
            <v>0</v>
          </cell>
          <cell r="O531" t="str">
            <v>Mr. Abhishek Velamkar / ASAHI KASEI INDIA PVT LTD</v>
          </cell>
          <cell r="Q531">
            <v>1454</v>
          </cell>
          <cell r="R531">
            <v>0</v>
          </cell>
          <cell r="T531">
            <v>0</v>
          </cell>
          <cell r="U531">
            <v>0</v>
          </cell>
        </row>
        <row r="532">
          <cell r="C532" t="str">
            <v>DR/AHD/24-25/12009081</v>
          </cell>
          <cell r="D532" t="str">
            <v>SWIFT DZIRE</v>
          </cell>
          <cell r="E532" t="str">
            <v>GJ18BV3262</v>
          </cell>
          <cell r="F532" t="str">
            <v>Bharat Thakar</v>
          </cell>
          <cell r="G532">
            <v>48808</v>
          </cell>
          <cell r="H532">
            <v>49268</v>
          </cell>
          <cell r="I532">
            <v>460</v>
          </cell>
          <cell r="J532">
            <v>460</v>
          </cell>
          <cell r="K532">
            <v>7641.5</v>
          </cell>
          <cell r="L532" t="str">
            <v>10-Jan-2025 08:30</v>
          </cell>
          <cell r="M532" t="str">
            <v>10-Jan-2025 22:15</v>
          </cell>
          <cell r="N532">
            <v>0</v>
          </cell>
          <cell r="O532" t="str">
            <v>Shyam sundar sharma / EROOVO TECH PRIVATE LIMITED</v>
          </cell>
          <cell r="Q532">
            <v>0</v>
          </cell>
          <cell r="R532">
            <v>0</v>
          </cell>
          <cell r="T532">
            <v>6113</v>
          </cell>
          <cell r="U532">
            <v>0</v>
          </cell>
        </row>
        <row r="533">
          <cell r="C533" t="str">
            <v>DR/AHD/24-25/12009027</v>
          </cell>
          <cell r="D533" t="str">
            <v>CITY</v>
          </cell>
          <cell r="E533" t="str">
            <v>GJ18BV1189</v>
          </cell>
          <cell r="F533" t="str">
            <v>Paresh Mali</v>
          </cell>
          <cell r="G533">
            <v>231554</v>
          </cell>
          <cell r="H533">
            <v>231610</v>
          </cell>
          <cell r="I533">
            <v>56</v>
          </cell>
          <cell r="J533">
            <v>56</v>
          </cell>
          <cell r="K533">
            <v>1984</v>
          </cell>
          <cell r="L533" t="str">
            <v>10-Jan-2025 07:00</v>
          </cell>
          <cell r="M533" t="str">
            <v>10-Jan-2025 12:30</v>
          </cell>
          <cell r="N533">
            <v>0</v>
          </cell>
          <cell r="O533" t="str">
            <v>Mr. Milind Jadhav / AMSALEM BUSINESS TRAVEL PVT. LTD.</v>
          </cell>
          <cell r="Q533">
            <v>0</v>
          </cell>
          <cell r="R533">
            <v>0</v>
          </cell>
          <cell r="T533">
            <v>1587</v>
          </cell>
          <cell r="U533">
            <v>0</v>
          </cell>
        </row>
        <row r="534">
          <cell r="C534" t="str">
            <v>DR/AHD/24-25/12009060</v>
          </cell>
          <cell r="D534" t="str">
            <v>INNOVA CRYSTA</v>
          </cell>
          <cell r="E534" t="str">
            <v>MH02FG2603</v>
          </cell>
          <cell r="F534" t="str">
            <v>Kripal Singh</v>
          </cell>
          <cell r="G534">
            <v>175738</v>
          </cell>
          <cell r="H534">
            <v>175848</v>
          </cell>
          <cell r="I534">
            <v>110</v>
          </cell>
          <cell r="J534">
            <v>110</v>
          </cell>
          <cell r="K534">
            <v>5120</v>
          </cell>
          <cell r="L534" t="str">
            <v>10-Jan-2025 08:30</v>
          </cell>
          <cell r="M534" t="str">
            <v>10-Jan-2025 19:30</v>
          </cell>
          <cell r="N534">
            <v>0</v>
          </cell>
          <cell r="O534" t="str">
            <v>Rajat Modwel / THE BOSTON CONSULTING GROUP (INDIA) PRIVATE LTD</v>
          </cell>
          <cell r="Q534">
            <v>2500</v>
          </cell>
          <cell r="R534">
            <v>0</v>
          </cell>
          <cell r="T534">
            <v>0</v>
          </cell>
          <cell r="U534">
            <v>0</v>
          </cell>
        </row>
        <row r="535">
          <cell r="C535" t="str">
            <v>DR/AHD/24-25/12009058</v>
          </cell>
          <cell r="D535" t="str">
            <v>CITY</v>
          </cell>
          <cell r="E535" t="str">
            <v>GJ01HT8402</v>
          </cell>
          <cell r="F535" t="str">
            <v>Thakkar Bipin</v>
          </cell>
          <cell r="G535">
            <v>138586</v>
          </cell>
          <cell r="H535">
            <v>138676</v>
          </cell>
          <cell r="I535">
            <v>90</v>
          </cell>
          <cell r="J535">
            <v>90</v>
          </cell>
          <cell r="K535">
            <v>4558</v>
          </cell>
          <cell r="L535" t="str">
            <v>10-Jan-2025 08:30</v>
          </cell>
          <cell r="M535" t="str">
            <v>11-Jan-2025 00:30</v>
          </cell>
          <cell r="N535">
            <v>100</v>
          </cell>
          <cell r="O535" t="str">
            <v>Saloni Jain / AVENDUS CAPITAL PRIVATE LIMITED</v>
          </cell>
          <cell r="Q535">
            <v>3200</v>
          </cell>
          <cell r="R535">
            <v>100</v>
          </cell>
          <cell r="T535">
            <v>0</v>
          </cell>
          <cell r="U535">
            <v>0</v>
          </cell>
        </row>
        <row r="536">
          <cell r="C536" t="str">
            <v>DR/AHD/24-25/12009079</v>
          </cell>
          <cell r="D536" t="str">
            <v>CITY</v>
          </cell>
          <cell r="E536" t="str">
            <v>MH02ER0578</v>
          </cell>
          <cell r="F536" t="str">
            <v>Bahadur-7043287659</v>
          </cell>
          <cell r="G536">
            <v>113120</v>
          </cell>
          <cell r="H536">
            <v>113243</v>
          </cell>
          <cell r="I536">
            <v>123</v>
          </cell>
          <cell r="J536">
            <v>123</v>
          </cell>
          <cell r="K536">
            <v>3861</v>
          </cell>
          <cell r="L536" t="str">
            <v>10-Jan-2025 11:00</v>
          </cell>
          <cell r="M536" t="str">
            <v>10-Jan-2025 19:00</v>
          </cell>
          <cell r="N536">
            <v>0</v>
          </cell>
          <cell r="O536" t="str">
            <v>Munusamy SasiKumar / IDEMITSU LUBE INDIA PRIVATE LIMITED</v>
          </cell>
          <cell r="Q536">
            <v>3450</v>
          </cell>
          <cell r="R536">
            <v>0</v>
          </cell>
          <cell r="T536">
            <v>0</v>
          </cell>
          <cell r="U536">
            <v>0</v>
          </cell>
        </row>
        <row r="537">
          <cell r="C537" t="str">
            <v>DR/AHD/24-25/12008928</v>
          </cell>
          <cell r="D537" t="str">
            <v>ETIOS</v>
          </cell>
          <cell r="E537" t="str">
            <v>GJ18BV1189</v>
          </cell>
          <cell r="F537" t="str">
            <v>Paresh Mali</v>
          </cell>
          <cell r="G537">
            <v>231610</v>
          </cell>
          <cell r="H537">
            <v>231630</v>
          </cell>
          <cell r="I537">
            <v>20</v>
          </cell>
          <cell r="J537">
            <v>20</v>
          </cell>
          <cell r="K537">
            <v>1235</v>
          </cell>
          <cell r="L537" t="str">
            <v>10-Jan-2025 12:40</v>
          </cell>
          <cell r="M537" t="str">
            <v>10-Jan-2025 13:30</v>
          </cell>
          <cell r="N537">
            <v>0</v>
          </cell>
          <cell r="O537" t="str">
            <v>JAGADEESH K / NOVARTIS HEALTHCARE PRIVATE LIMITED</v>
          </cell>
          <cell r="Q537">
            <v>0</v>
          </cell>
          <cell r="R537">
            <v>0</v>
          </cell>
          <cell r="T537">
            <v>988</v>
          </cell>
          <cell r="U537">
            <v>0</v>
          </cell>
        </row>
        <row r="538">
          <cell r="C538" t="str">
            <v>DR/AHD/24-25/12009083</v>
          </cell>
          <cell r="D538" t="str">
            <v>T Crysta</v>
          </cell>
          <cell r="E538" t="str">
            <v>MH02ER1740</v>
          </cell>
          <cell r="F538" t="str">
            <v>Himmat Singh</v>
          </cell>
          <cell r="G538">
            <v>107026</v>
          </cell>
          <cell r="H538">
            <v>107339</v>
          </cell>
          <cell r="I538">
            <v>313</v>
          </cell>
          <cell r="J538">
            <v>313</v>
          </cell>
          <cell r="K538">
            <v>7734.1</v>
          </cell>
          <cell r="L538" t="str">
            <v>10-Jan-2025 17:00</v>
          </cell>
          <cell r="M538" t="str">
            <v>10-Jan-2025 22:33</v>
          </cell>
          <cell r="N538">
            <v>405</v>
          </cell>
          <cell r="O538" t="str">
            <v>Viraj Shah-MUMK / MCKINSEY &amp; COMPANY INDIA LLP</v>
          </cell>
          <cell r="Q538">
            <v>4269</v>
          </cell>
          <cell r="R538">
            <v>405</v>
          </cell>
          <cell r="T538">
            <v>0</v>
          </cell>
          <cell r="U538">
            <v>0</v>
          </cell>
        </row>
        <row r="539">
          <cell r="C539" t="str">
            <v>DR/AHD/24-25/12009065</v>
          </cell>
          <cell r="D539" t="str">
            <v>ETIOS</v>
          </cell>
          <cell r="E539" t="str">
            <v>GJ01HT7527</v>
          </cell>
          <cell r="F539" t="str">
            <v>Jagdish Thakar</v>
          </cell>
          <cell r="G539">
            <v>189245</v>
          </cell>
          <cell r="H539">
            <v>189290</v>
          </cell>
          <cell r="I539">
            <v>45</v>
          </cell>
          <cell r="J539">
            <v>45</v>
          </cell>
          <cell r="K539">
            <v>2700</v>
          </cell>
          <cell r="L539" t="str">
            <v>10-Jan-2025 16:45</v>
          </cell>
          <cell r="M539" t="str">
            <v>10-Jan-2025 20:00</v>
          </cell>
          <cell r="N539">
            <v>0</v>
          </cell>
          <cell r="O539" t="str">
            <v>Dr Palak Bhatt / MSN LABORATORIES PRIVATE LIMITED</v>
          </cell>
          <cell r="Q539">
            <v>710</v>
          </cell>
          <cell r="R539">
            <v>0</v>
          </cell>
          <cell r="T539">
            <v>0</v>
          </cell>
          <cell r="U539">
            <v>0</v>
          </cell>
        </row>
        <row r="540">
          <cell r="C540" t="str">
            <v>DR/AHD/24-25/12009064</v>
          </cell>
          <cell r="D540" t="str">
            <v>ETIOS</v>
          </cell>
          <cell r="E540" t="str">
            <v>GJ01HT7675</v>
          </cell>
          <cell r="F540" t="str">
            <v>Jayendra Thakar</v>
          </cell>
          <cell r="G540">
            <v>190972</v>
          </cell>
          <cell r="H540">
            <v>191014</v>
          </cell>
          <cell r="I540">
            <v>42</v>
          </cell>
          <cell r="J540">
            <v>42</v>
          </cell>
          <cell r="K540">
            <v>2700</v>
          </cell>
          <cell r="L540" t="str">
            <v>10-Jan-2025 17:45</v>
          </cell>
          <cell r="M540" t="str">
            <v>10-Jan-2025 20:30</v>
          </cell>
          <cell r="N540">
            <v>0</v>
          </cell>
          <cell r="O540" t="str">
            <v>DR. MITHUN SHAH / MSN LABORATORIES PRIVATE LIMITED</v>
          </cell>
          <cell r="Q540">
            <v>674</v>
          </cell>
          <cell r="R540">
            <v>0</v>
          </cell>
          <cell r="T540">
            <v>0</v>
          </cell>
          <cell r="U540">
            <v>0</v>
          </cell>
        </row>
        <row r="541">
          <cell r="C541" t="str">
            <v>DR/AHD/24-25/12009100</v>
          </cell>
          <cell r="D541" t="str">
            <v>INNOVA CRYSTA</v>
          </cell>
          <cell r="E541" t="str">
            <v>MH02ER0579</v>
          </cell>
          <cell r="F541" t="str">
            <v>Ishwar Singh</v>
          </cell>
          <cell r="G541">
            <v>102111</v>
          </cell>
          <cell r="H541">
            <v>102909</v>
          </cell>
          <cell r="I541">
            <v>798</v>
          </cell>
          <cell r="J541">
            <v>798</v>
          </cell>
          <cell r="K541">
            <v>24990</v>
          </cell>
          <cell r="L541" t="str">
            <v>11-Jan-2025 07:30</v>
          </cell>
          <cell r="M541" t="str">
            <v>12-Jan-2025 21:00</v>
          </cell>
          <cell r="N541">
            <v>350</v>
          </cell>
          <cell r="O541" t="str">
            <v>Justice Pattnaik / TRADE WINGS LIMITED</v>
          </cell>
          <cell r="Q541">
            <v>10750</v>
          </cell>
          <cell r="R541">
            <v>350</v>
          </cell>
          <cell r="T541">
            <v>0</v>
          </cell>
          <cell r="U541">
            <v>0</v>
          </cell>
        </row>
        <row r="542">
          <cell r="C542" t="str">
            <v>DR/AHD/24-25/12009098</v>
          </cell>
          <cell r="D542" t="str">
            <v>INNOVA CRYSTA</v>
          </cell>
          <cell r="E542" t="str">
            <v>MH02FG2603</v>
          </cell>
          <cell r="F542" t="str">
            <v>Kripal Singh</v>
          </cell>
          <cell r="G542">
            <v>175848</v>
          </cell>
          <cell r="H542">
            <v>176745</v>
          </cell>
          <cell r="I542">
            <v>897</v>
          </cell>
          <cell r="J542">
            <v>897</v>
          </cell>
          <cell r="K542">
            <v>28762.5</v>
          </cell>
          <cell r="L542" t="str">
            <v>10-Jan-2025 21:00</v>
          </cell>
          <cell r="M542" t="str">
            <v>12-Jan-2025 23:00</v>
          </cell>
          <cell r="N542">
            <v>350</v>
          </cell>
          <cell r="O542" t="str">
            <v>Justice Raveendran / TRADE WINGS LIMITED</v>
          </cell>
          <cell r="Q542">
            <v>12661</v>
          </cell>
          <cell r="R542">
            <v>350</v>
          </cell>
          <cell r="T542">
            <v>0</v>
          </cell>
          <cell r="U542">
            <v>0</v>
          </cell>
        </row>
        <row r="543">
          <cell r="C543" t="str">
            <v>DR/RAJ/24-25/68000328</v>
          </cell>
          <cell r="D543" t="str">
            <v>SWIFT DZIRE</v>
          </cell>
          <cell r="E543" t="str">
            <v>GJ10TX5565</v>
          </cell>
          <cell r="F543" t="str">
            <v>Paresh</v>
          </cell>
          <cell r="G543">
            <v>224245</v>
          </cell>
          <cell r="H543">
            <v>224323</v>
          </cell>
          <cell r="I543">
            <v>78</v>
          </cell>
          <cell r="J543">
            <v>78</v>
          </cell>
          <cell r="K543">
            <v>2506.5</v>
          </cell>
          <cell r="L543" t="str">
            <v>11-Jan-2025 08:30</v>
          </cell>
          <cell r="M543" t="str">
            <v>11-Jan-2025 19:15</v>
          </cell>
          <cell r="N543">
            <v>0</v>
          </cell>
          <cell r="O543" t="str">
            <v>SUHAS KAMBLE / NIHON PARKERIZING (INDIA) PRIVATE LIMITED</v>
          </cell>
          <cell r="Q543">
            <v>0</v>
          </cell>
          <cell r="R543">
            <v>0</v>
          </cell>
          <cell r="T543">
            <v>2005</v>
          </cell>
          <cell r="U543">
            <v>0</v>
          </cell>
        </row>
        <row r="544">
          <cell r="C544" t="str">
            <v>DR/AHD/24-25/12008999</v>
          </cell>
          <cell r="D544" t="str">
            <v>ETIOS</v>
          </cell>
          <cell r="E544" t="str">
            <v>GJ01HT1505</v>
          </cell>
          <cell r="F544" t="str">
            <v>Praveenbhai</v>
          </cell>
          <cell r="G544">
            <v>175718</v>
          </cell>
          <cell r="H544">
            <v>175826</v>
          </cell>
          <cell r="I544">
            <v>108</v>
          </cell>
          <cell r="J544">
            <v>108</v>
          </cell>
          <cell r="K544">
            <v>2527</v>
          </cell>
          <cell r="L544" t="str">
            <v>11-Jan-2025 07:00</v>
          </cell>
          <cell r="M544" t="str">
            <v>11-Jan-2025 08:00</v>
          </cell>
          <cell r="N544">
            <v>150</v>
          </cell>
          <cell r="O544" t="str">
            <v>Dr Kimi  Shetty / NOVARTIS HEALTHCARE PRIVATE LIMITED</v>
          </cell>
          <cell r="Q544">
            <v>1600</v>
          </cell>
          <cell r="R544">
            <v>150</v>
          </cell>
          <cell r="T544">
            <v>0</v>
          </cell>
          <cell r="U544">
            <v>0</v>
          </cell>
        </row>
        <row r="545">
          <cell r="C545" t="str">
            <v>DR/AHD/24-25/12009096</v>
          </cell>
          <cell r="D545" t="str">
            <v>INNOVA CRYSTA</v>
          </cell>
          <cell r="E545" t="str">
            <v>GJ18BT8170</v>
          </cell>
          <cell r="F545" t="str">
            <v>Devi Lal</v>
          </cell>
          <cell r="G545">
            <v>50812</v>
          </cell>
          <cell r="H545">
            <v>51660</v>
          </cell>
          <cell r="I545">
            <v>848</v>
          </cell>
          <cell r="J545">
            <v>848</v>
          </cell>
          <cell r="K545">
            <v>26490</v>
          </cell>
          <cell r="L545" t="str">
            <v>11-Jan-2025 22:00</v>
          </cell>
          <cell r="M545" t="str">
            <v>12-Jan-2025 15:00</v>
          </cell>
          <cell r="N545">
            <v>85</v>
          </cell>
          <cell r="O545" t="str">
            <v>Justice Shah / TRADE WINGS LIMITED</v>
          </cell>
          <cell r="Q545">
            <v>0</v>
          </cell>
          <cell r="R545">
            <v>0</v>
          </cell>
          <cell r="T545">
            <v>21192</v>
          </cell>
          <cell r="U545">
            <v>85</v>
          </cell>
        </row>
        <row r="546">
          <cell r="C546" t="str">
            <v>DR/AHD/24-25/12009012</v>
          </cell>
          <cell r="D546" t="str">
            <v>SWIFT DZIRE</v>
          </cell>
          <cell r="E546" t="str">
            <v>GJ01HT8402</v>
          </cell>
          <cell r="F546" t="str">
            <v>Thakkar Bipin</v>
          </cell>
          <cell r="G546">
            <v>138676</v>
          </cell>
          <cell r="H546">
            <v>138754</v>
          </cell>
          <cell r="I546">
            <v>78</v>
          </cell>
          <cell r="J546">
            <v>78</v>
          </cell>
          <cell r="K546">
            <v>2422.5</v>
          </cell>
          <cell r="L546" t="str">
            <v>11-Jan-2025 07:00</v>
          </cell>
          <cell r="M546" t="str">
            <v>11-Jan-2025 18:30</v>
          </cell>
          <cell r="N546">
            <v>0</v>
          </cell>
          <cell r="O546" t="str">
            <v>Namrata Rane / NOVARTIS HEALTHCARE PRIVATE LIMITED</v>
          </cell>
          <cell r="Q546">
            <v>1550</v>
          </cell>
          <cell r="R546">
            <v>0</v>
          </cell>
          <cell r="T546">
            <v>0</v>
          </cell>
          <cell r="U546">
            <v>0</v>
          </cell>
        </row>
        <row r="547">
          <cell r="C547" t="str">
            <v>DR/AHD/24-25/12009067</v>
          </cell>
          <cell r="D547" t="str">
            <v>ETIOS</v>
          </cell>
          <cell r="E547" t="str">
            <v>GJ01HT1792</v>
          </cell>
          <cell r="F547" t="str">
            <v>Nikunj</v>
          </cell>
          <cell r="G547">
            <v>171046</v>
          </cell>
          <cell r="H547">
            <v>171082</v>
          </cell>
          <cell r="I547">
            <v>36</v>
          </cell>
          <cell r="J547">
            <v>36</v>
          </cell>
          <cell r="K547">
            <v>2700</v>
          </cell>
          <cell r="L547" t="str">
            <v>11-Jan-2025 13:00</v>
          </cell>
          <cell r="M547" t="str">
            <v>11-Jan-2025 15:00</v>
          </cell>
          <cell r="N547">
            <v>0</v>
          </cell>
          <cell r="O547" t="str">
            <v>Dr NIKUNJ VANPARIYA / MSN LABORATORIES PRIVATE LIMITED</v>
          </cell>
          <cell r="Q547">
            <v>650</v>
          </cell>
          <cell r="R547">
            <v>0</v>
          </cell>
          <cell r="T547">
            <v>0</v>
          </cell>
          <cell r="U547">
            <v>0</v>
          </cell>
        </row>
        <row r="548">
          <cell r="C548" t="str">
            <v>DR/AHD/24-25/12008742</v>
          </cell>
          <cell r="D548" t="str">
            <v>CITY</v>
          </cell>
          <cell r="E548" t="str">
            <v>GJ01HT1998</v>
          </cell>
          <cell r="F548" t="str">
            <v>Jigar</v>
          </cell>
          <cell r="G548">
            <v>176981</v>
          </cell>
          <cell r="H548">
            <v>177025</v>
          </cell>
          <cell r="I548">
            <v>44</v>
          </cell>
          <cell r="J548">
            <v>44</v>
          </cell>
          <cell r="K548">
            <v>850</v>
          </cell>
          <cell r="L548" t="str">
            <v>11-Jan-2025 16:00</v>
          </cell>
          <cell r="M548" t="str">
            <v>11-Jan-2025 18:20</v>
          </cell>
          <cell r="N548">
            <v>100</v>
          </cell>
          <cell r="O548" t="str">
            <v>Prof. Anurag Agarwal / INDIAN INSTITUTE OF MANAG EMENT AHMEDABAD</v>
          </cell>
          <cell r="Q548">
            <v>0</v>
          </cell>
          <cell r="R548">
            <v>0</v>
          </cell>
          <cell r="T548">
            <v>0</v>
          </cell>
          <cell r="U548">
            <v>0</v>
          </cell>
        </row>
        <row r="549">
          <cell r="C549" t="str">
            <v>DR/SUR/24-25/69000602</v>
          </cell>
          <cell r="D549" t="str">
            <v>ETIOS</v>
          </cell>
          <cell r="E549" t="str">
            <v>GJ18BV1088</v>
          </cell>
          <cell r="F549" t="str">
            <v>Sufian</v>
          </cell>
          <cell r="G549">
            <v>9570</v>
          </cell>
          <cell r="H549">
            <v>9614</v>
          </cell>
          <cell r="I549">
            <v>44</v>
          </cell>
          <cell r="J549">
            <v>44</v>
          </cell>
          <cell r="K549">
            <v>2700</v>
          </cell>
          <cell r="L549" t="str">
            <v>11-Jan-2025 16:50</v>
          </cell>
          <cell r="M549" t="str">
            <v>11-Jan-2025 19:30</v>
          </cell>
          <cell r="N549">
            <v>0</v>
          </cell>
          <cell r="O549" t="str">
            <v>Dr. Dinky Gajiwala / MSN LABORATORIES PRIVATE LIMITED</v>
          </cell>
          <cell r="Q549">
            <v>0</v>
          </cell>
          <cell r="R549">
            <v>0</v>
          </cell>
          <cell r="T549">
            <v>2160</v>
          </cell>
          <cell r="U549">
            <v>0</v>
          </cell>
        </row>
        <row r="550">
          <cell r="C550" t="str">
            <v>DR/RAJ/24-25/68000331</v>
          </cell>
          <cell r="D550" t="str">
            <v>SWIFT DZIRE</v>
          </cell>
          <cell r="E550" t="str">
            <v>GJ10TV3355</v>
          </cell>
          <cell r="F550" t="str">
            <v>Paresh</v>
          </cell>
          <cell r="G550">
            <v>224325</v>
          </cell>
          <cell r="H550">
            <v>224388</v>
          </cell>
          <cell r="I550">
            <v>63</v>
          </cell>
          <cell r="J550">
            <v>63</v>
          </cell>
          <cell r="K550">
            <v>1980</v>
          </cell>
          <cell r="L550" t="str">
            <v>12-Jan-2025 05:30</v>
          </cell>
          <cell r="M550" t="str">
            <v>12-Jan-2025 08:30</v>
          </cell>
          <cell r="N550">
            <v>0</v>
          </cell>
          <cell r="O550" t="str">
            <v>Suhas  Kamble / NIHON PARKERIZING (INDIA) PRIVATE LIMITED</v>
          </cell>
          <cell r="Q550">
            <v>0</v>
          </cell>
          <cell r="R550">
            <v>0</v>
          </cell>
          <cell r="T550">
            <v>1584</v>
          </cell>
          <cell r="U550">
            <v>0</v>
          </cell>
        </row>
        <row r="551">
          <cell r="C551" t="str">
            <v>DR/RAJ/24-25/68000332</v>
          </cell>
          <cell r="D551" t="str">
            <v>INNOVA CRYSTA</v>
          </cell>
          <cell r="E551" t="str">
            <v>GJ01KZ7981</v>
          </cell>
          <cell r="F551" t="str">
            <v>Paresh</v>
          </cell>
          <cell r="G551">
            <v>262198</v>
          </cell>
          <cell r="H551">
            <v>262555</v>
          </cell>
          <cell r="I551">
            <v>357</v>
          </cell>
          <cell r="J551">
            <v>357</v>
          </cell>
          <cell r="K551">
            <v>12457.2</v>
          </cell>
          <cell r="L551" t="str">
            <v>12-Jan-2025 06:30</v>
          </cell>
          <cell r="M551" t="str">
            <v>12-Jan-2025 19:00</v>
          </cell>
          <cell r="N551">
            <v>40</v>
          </cell>
          <cell r="O551" t="str">
            <v>Mr. Ketan Patel / SECURE CONNECTION PVT LTD</v>
          </cell>
          <cell r="Q551">
            <v>0</v>
          </cell>
          <cell r="R551">
            <v>0</v>
          </cell>
          <cell r="T551">
            <v>9966</v>
          </cell>
          <cell r="U551">
            <v>40</v>
          </cell>
        </row>
        <row r="552">
          <cell r="C552" t="str">
            <v>DR/AHD/24-25/12009013</v>
          </cell>
          <cell r="D552" t="str">
            <v>SWIFT DZIRE</v>
          </cell>
          <cell r="E552" t="str">
            <v>GJ01HT8402</v>
          </cell>
          <cell r="F552" t="str">
            <v>Thakkar Bipin</v>
          </cell>
          <cell r="G552">
            <v>138754</v>
          </cell>
          <cell r="H552">
            <v>138861</v>
          </cell>
          <cell r="I552">
            <v>107</v>
          </cell>
          <cell r="J552">
            <v>107</v>
          </cell>
          <cell r="K552">
            <v>2650.5</v>
          </cell>
          <cell r="L552" t="str">
            <v>12-Jan-2025 07:30</v>
          </cell>
          <cell r="M552" t="str">
            <v>12-Jan-2025 16:30</v>
          </cell>
          <cell r="N552">
            <v>0</v>
          </cell>
          <cell r="O552" t="str">
            <v>Namrata Rane / NOVARTIS HEALTHCARE PRIVATE LIMITED</v>
          </cell>
          <cell r="Q552">
            <v>1624</v>
          </cell>
          <cell r="R552">
            <v>0</v>
          </cell>
          <cell r="T552">
            <v>0</v>
          </cell>
          <cell r="U552">
            <v>0</v>
          </cell>
        </row>
        <row r="553">
          <cell r="C553" t="str">
            <v>DR/AHD/24-25/12009000</v>
          </cell>
          <cell r="D553" t="str">
            <v>ETIOS</v>
          </cell>
          <cell r="E553" t="str">
            <v>GJ01HT1505</v>
          </cell>
          <cell r="F553" t="str">
            <v>Praveenbhai</v>
          </cell>
          <cell r="G553">
            <v>175826</v>
          </cell>
          <cell r="H553">
            <v>175970</v>
          </cell>
          <cell r="I553">
            <v>144</v>
          </cell>
          <cell r="J553">
            <v>144</v>
          </cell>
          <cell r="K553">
            <v>3211</v>
          </cell>
          <cell r="L553" t="str">
            <v>12-Jan-2025 08:00</v>
          </cell>
          <cell r="M553" t="str">
            <v>12-Jan-2025 16:30</v>
          </cell>
          <cell r="N553">
            <v>0</v>
          </cell>
          <cell r="O553" t="str">
            <v>Dr Kimi  Shetty / NOVARTIS HEALTHCARE PRIVATE LIMITED</v>
          </cell>
          <cell r="Q553">
            <v>1600</v>
          </cell>
          <cell r="R553">
            <v>0</v>
          </cell>
          <cell r="T553">
            <v>0</v>
          </cell>
          <cell r="U553">
            <v>0</v>
          </cell>
        </row>
        <row r="554">
          <cell r="C554" t="str">
            <v>DR/AHD/24-25/12008957</v>
          </cell>
          <cell r="D554" t="str">
            <v>CITY</v>
          </cell>
          <cell r="E554" t="str">
            <v>GJ01HT7527</v>
          </cell>
          <cell r="F554" t="str">
            <v>Jagdish Thakar</v>
          </cell>
          <cell r="G554">
            <v>189375</v>
          </cell>
          <cell r="H554">
            <v>189415</v>
          </cell>
          <cell r="I554">
            <v>40</v>
          </cell>
          <cell r="J554">
            <v>40</v>
          </cell>
          <cell r="K554">
            <v>850</v>
          </cell>
          <cell r="L554" t="str">
            <v>12-Jan-2025 12:45</v>
          </cell>
          <cell r="M554" t="str">
            <v>12-Jan-2025 14:15</v>
          </cell>
          <cell r="N554">
            <v>0</v>
          </cell>
          <cell r="O554" t="str">
            <v>Prof. Arun Sreekumar / INDIAN INSTITUTE OF MANAG EMENT AHMEDABAD</v>
          </cell>
          <cell r="Q554">
            <v>0</v>
          </cell>
          <cell r="R554">
            <v>0</v>
          </cell>
          <cell r="T554">
            <v>0</v>
          </cell>
          <cell r="U554">
            <v>0</v>
          </cell>
        </row>
        <row r="555">
          <cell r="C555" t="str">
            <v>DR/RAJ/24-25/68000330</v>
          </cell>
          <cell r="D555" t="str">
            <v>INNOVA CRYSTA</v>
          </cell>
          <cell r="E555" t="str">
            <v>GJ10TY5655</v>
          </cell>
          <cell r="F555" t="str">
            <v>Sanjay</v>
          </cell>
          <cell r="G555">
            <v>80416</v>
          </cell>
          <cell r="H555">
            <v>81270</v>
          </cell>
          <cell r="I555">
            <v>854</v>
          </cell>
          <cell r="J555">
            <v>854</v>
          </cell>
          <cell r="K555">
            <v>29820.5</v>
          </cell>
          <cell r="L555" t="str">
            <v>12-Jan-2025 13:30</v>
          </cell>
          <cell r="M555" t="str">
            <v>13-Jan-2025 02:30</v>
          </cell>
          <cell r="N555">
            <v>120</v>
          </cell>
          <cell r="O555" t="str">
            <v>Mr. Siddhartha Kapoor / HANSGROHE INDIA PRIVATE LIMITED</v>
          </cell>
          <cell r="Q555">
            <v>0</v>
          </cell>
          <cell r="R555">
            <v>0</v>
          </cell>
          <cell r="T555">
            <v>23856</v>
          </cell>
          <cell r="U555">
            <v>120</v>
          </cell>
        </row>
        <row r="556">
          <cell r="C556" t="str">
            <v>DR/RAJ/24-25/68000329</v>
          </cell>
          <cell r="D556" t="str">
            <v>INNOVA CRYSTA</v>
          </cell>
          <cell r="E556" t="str">
            <v>GJ36AP5621</v>
          </cell>
          <cell r="F556" t="str">
            <v>Mahesh</v>
          </cell>
          <cell r="G556">
            <v>132220</v>
          </cell>
          <cell r="H556">
            <v>132879</v>
          </cell>
          <cell r="I556">
            <v>659</v>
          </cell>
          <cell r="J556">
            <v>659</v>
          </cell>
          <cell r="K556">
            <v>23336.75</v>
          </cell>
          <cell r="L556" t="str">
            <v>12-Jan-2025 15:30</v>
          </cell>
          <cell r="M556" t="str">
            <v>13-Jan-2025 02:30</v>
          </cell>
          <cell r="N556">
            <v>360</v>
          </cell>
          <cell r="O556" t="str">
            <v>Mr. Stefan Lindheimer / HANSGROHE INDIA PRIVATE LIMITED</v>
          </cell>
          <cell r="Q556">
            <v>0</v>
          </cell>
          <cell r="R556">
            <v>0</v>
          </cell>
          <cell r="T556">
            <v>18669</v>
          </cell>
          <cell r="U556">
            <v>360</v>
          </cell>
        </row>
        <row r="557">
          <cell r="C557" t="str">
            <v>DR/SUR/24-25/69000603</v>
          </cell>
          <cell r="D557" t="str">
            <v>ETIOS</v>
          </cell>
          <cell r="E557" t="str">
            <v>GJ05CW8736</v>
          </cell>
          <cell r="F557" t="str">
            <v>ALI</v>
          </cell>
          <cell r="G557">
            <v>9603</v>
          </cell>
          <cell r="H557">
            <v>9641</v>
          </cell>
          <cell r="I557">
            <v>38</v>
          </cell>
          <cell r="J557">
            <v>38</v>
          </cell>
          <cell r="K557">
            <v>2700</v>
          </cell>
          <cell r="L557" t="str">
            <v>12-Jan-2025 18:30</v>
          </cell>
          <cell r="M557" t="str">
            <v>12-Jan-2025 20:30</v>
          </cell>
          <cell r="N557">
            <v>105</v>
          </cell>
          <cell r="O557" t="str">
            <v>DR. HONEY PAREKH / MSN LABORATORIES PRIVATE LIMITED</v>
          </cell>
          <cell r="Q557">
            <v>0</v>
          </cell>
          <cell r="R557">
            <v>0</v>
          </cell>
          <cell r="T557">
            <v>2160</v>
          </cell>
          <cell r="U557">
            <v>105</v>
          </cell>
        </row>
        <row r="558">
          <cell r="C558" t="str">
            <v>DR/AHD/24-25/12009072</v>
          </cell>
          <cell r="D558" t="str">
            <v>ETIOS</v>
          </cell>
          <cell r="E558" t="str">
            <v>GJ18BV1084</v>
          </cell>
          <cell r="F558" t="str">
            <v>Keval</v>
          </cell>
          <cell r="G558">
            <v>238631</v>
          </cell>
          <cell r="H558">
            <v>238656</v>
          </cell>
          <cell r="I558">
            <v>25</v>
          </cell>
          <cell r="J558">
            <v>25</v>
          </cell>
          <cell r="K558">
            <v>2700</v>
          </cell>
          <cell r="L558" t="str">
            <v>12-Jan-2025 19:30</v>
          </cell>
          <cell r="M558" t="str">
            <v>12-Jan-2025 21:20</v>
          </cell>
          <cell r="N558">
            <v>0</v>
          </cell>
          <cell r="O558" t="str">
            <v>DR. MITHUN SHAH / MSN LABORATORIES PRIVATE LIMITED</v>
          </cell>
          <cell r="Q558">
            <v>0</v>
          </cell>
          <cell r="R558">
            <v>0</v>
          </cell>
          <cell r="T558">
            <v>2160</v>
          </cell>
          <cell r="U558">
            <v>0</v>
          </cell>
        </row>
        <row r="559">
          <cell r="C559" t="str">
            <v>DR/AHD/24-25/12009074</v>
          </cell>
          <cell r="D559" t="str">
            <v>ETIOS</v>
          </cell>
          <cell r="E559" t="str">
            <v>GJ18BV1248</v>
          </cell>
          <cell r="F559" t="str">
            <v>Sultan Singh</v>
          </cell>
          <cell r="G559">
            <v>221568</v>
          </cell>
          <cell r="H559">
            <v>221619</v>
          </cell>
          <cell r="I559">
            <v>51</v>
          </cell>
          <cell r="J559">
            <v>51</v>
          </cell>
          <cell r="K559">
            <v>2700</v>
          </cell>
          <cell r="L559" t="str">
            <v>12-Jan-2025 20:00</v>
          </cell>
          <cell r="M559" t="str">
            <v>12-Jan-2025 22:15</v>
          </cell>
          <cell r="N559">
            <v>100</v>
          </cell>
          <cell r="O559" t="str">
            <v>Dr NIKUNJ VANPARIYA / MSN LABORATORIES PRIVATE LIMITED</v>
          </cell>
          <cell r="Q559">
            <v>0</v>
          </cell>
          <cell r="R559">
            <v>0</v>
          </cell>
          <cell r="T559">
            <v>2160</v>
          </cell>
          <cell r="U559">
            <v>100</v>
          </cell>
        </row>
        <row r="560">
          <cell r="C560" t="str">
            <v>DR/AHD/24-25/12009073</v>
          </cell>
          <cell r="D560" t="str">
            <v>ETIOS</v>
          </cell>
          <cell r="E560" t="str">
            <v>GJ18BV1534</v>
          </cell>
          <cell r="F560" t="str">
            <v>Govind</v>
          </cell>
          <cell r="G560">
            <v>232137</v>
          </cell>
          <cell r="H560">
            <v>232168</v>
          </cell>
          <cell r="I560">
            <v>31</v>
          </cell>
          <cell r="J560">
            <v>31</v>
          </cell>
          <cell r="K560">
            <v>2925</v>
          </cell>
          <cell r="L560" t="str">
            <v>12-Jan-2025 23:30</v>
          </cell>
          <cell r="M560" t="str">
            <v>13-Jan-2025 02:15</v>
          </cell>
          <cell r="N560">
            <v>200</v>
          </cell>
          <cell r="O560" t="str">
            <v>Dr Palak Bhatt / MSN LABORATORIES PRIVATE LIMITED</v>
          </cell>
          <cell r="Q560">
            <v>0</v>
          </cell>
          <cell r="R560">
            <v>0</v>
          </cell>
          <cell r="T560">
            <v>2340</v>
          </cell>
          <cell r="U560">
            <v>200</v>
          </cell>
        </row>
        <row r="561">
          <cell r="C561" t="str">
            <v>DR/AHD/24-25/12008958</v>
          </cell>
          <cell r="D561" t="str">
            <v>CITY</v>
          </cell>
          <cell r="E561" t="str">
            <v>GJ01HT7675</v>
          </cell>
          <cell r="F561" t="str">
            <v>Jayendra Thakar</v>
          </cell>
          <cell r="G561">
            <v>191220</v>
          </cell>
          <cell r="H561">
            <v>191260</v>
          </cell>
          <cell r="I561">
            <v>40</v>
          </cell>
          <cell r="J561">
            <v>40</v>
          </cell>
          <cell r="K561">
            <v>850</v>
          </cell>
          <cell r="L561" t="str">
            <v>13-Jan-2025 00:15</v>
          </cell>
          <cell r="M561" t="str">
            <v>13-Jan-2025 02:15</v>
          </cell>
          <cell r="N561">
            <v>0</v>
          </cell>
          <cell r="O561" t="str">
            <v>Prof. Balagopal Gopalakrishnanr / INDIAN INSTITUTE OF MANAG EMENT AHMEDABAD</v>
          </cell>
          <cell r="Q561">
            <v>0</v>
          </cell>
          <cell r="R561">
            <v>0</v>
          </cell>
          <cell r="T561">
            <v>0</v>
          </cell>
          <cell r="U561">
            <v>0</v>
          </cell>
        </row>
        <row r="562">
          <cell r="C562" t="str">
            <v>DR/AHD/24-25/12009069</v>
          </cell>
          <cell r="D562" t="str">
            <v>INNOVA CRYSTA</v>
          </cell>
          <cell r="E562" t="str">
            <v>GJ38TA3052</v>
          </cell>
          <cell r="F562" t="str">
            <v>Durjan Singh</v>
          </cell>
          <cell r="G562">
            <v>31015</v>
          </cell>
          <cell r="H562">
            <v>31336</v>
          </cell>
          <cell r="I562">
            <v>321</v>
          </cell>
          <cell r="J562">
            <v>321</v>
          </cell>
          <cell r="K562">
            <v>10877.28</v>
          </cell>
          <cell r="L562" t="str">
            <v>13-Jan-2025 06:30</v>
          </cell>
          <cell r="M562" t="str">
            <v>13-Jan-2025 22:55</v>
          </cell>
          <cell r="N562">
            <v>0</v>
          </cell>
          <cell r="O562" t="str">
            <v>Ms. Twisha Shah / AVENDUS WEALTH MANAGEMENT PRIVATE LIMITED</v>
          </cell>
          <cell r="Q562">
            <v>0</v>
          </cell>
          <cell r="R562">
            <v>0</v>
          </cell>
          <cell r="T562">
            <v>8702</v>
          </cell>
          <cell r="U562">
            <v>0</v>
          </cell>
        </row>
        <row r="563">
          <cell r="C563" t="str">
            <v>DR/SUR/24-25/69000605</v>
          </cell>
          <cell r="D563" t="str">
            <v>ETIOS</v>
          </cell>
          <cell r="E563" t="str">
            <v>GJ18BV1088</v>
          </cell>
          <cell r="F563" t="str">
            <v>Sufiyan</v>
          </cell>
          <cell r="G563">
            <v>239610</v>
          </cell>
          <cell r="H563">
            <v>239687</v>
          </cell>
          <cell r="I563">
            <v>77</v>
          </cell>
          <cell r="J563">
            <v>77</v>
          </cell>
          <cell r="K563">
            <v>3780</v>
          </cell>
          <cell r="L563" t="str">
            <v>13-Jan-2025 07:00</v>
          </cell>
          <cell r="M563" t="str">
            <v>13-Jan-2025 20:50</v>
          </cell>
          <cell r="N563">
            <v>0</v>
          </cell>
          <cell r="O563" t="str">
            <v>DR. ROSHNI JARIWALA / MSN LABORATORIES PRIVATE LIMITED</v>
          </cell>
          <cell r="Q563">
            <v>0</v>
          </cell>
          <cell r="R563">
            <v>0</v>
          </cell>
          <cell r="T563">
            <v>3024</v>
          </cell>
          <cell r="U563">
            <v>0</v>
          </cell>
        </row>
        <row r="564">
          <cell r="C564" t="str">
            <v>DR/AHD/24-25/12009085</v>
          </cell>
          <cell r="D564" t="str">
            <v>INNOVA CRYSTA</v>
          </cell>
          <cell r="E564" t="str">
            <v>MH02ER1740</v>
          </cell>
          <cell r="F564" t="str">
            <v>Himmat Singh</v>
          </cell>
          <cell r="G564">
            <v>107378</v>
          </cell>
          <cell r="H564">
            <v>107556</v>
          </cell>
          <cell r="I564">
            <v>178</v>
          </cell>
          <cell r="J564">
            <v>178</v>
          </cell>
          <cell r="K564">
            <v>7456</v>
          </cell>
          <cell r="L564" t="str">
            <v>13-Jan-2025 08:00</v>
          </cell>
          <cell r="M564" t="str">
            <v>13-Jan-2025 20:00</v>
          </cell>
          <cell r="N564">
            <v>150</v>
          </cell>
          <cell r="O564" t="str">
            <v>Mr. Ashish Thakkar / JFE SHOJI INDIA PVT LTD</v>
          </cell>
          <cell r="Q564">
            <v>3450</v>
          </cell>
          <cell r="R564">
            <v>150</v>
          </cell>
          <cell r="T564">
            <v>0</v>
          </cell>
          <cell r="U564">
            <v>0</v>
          </cell>
        </row>
        <row r="565">
          <cell r="C565" t="str">
            <v>DR/AHD/24-25/12009145</v>
          </cell>
          <cell r="D565" t="str">
            <v>INNOVA CRYSTA</v>
          </cell>
          <cell r="E565" t="str">
            <v>MH02FG2603</v>
          </cell>
          <cell r="F565" t="str">
            <v>Kripal Singh</v>
          </cell>
          <cell r="G565">
            <v>176745</v>
          </cell>
          <cell r="H565">
            <v>176824</v>
          </cell>
          <cell r="I565">
            <v>79</v>
          </cell>
          <cell r="J565">
            <v>79</v>
          </cell>
          <cell r="K565">
            <v>3200</v>
          </cell>
          <cell r="L565" t="str">
            <v>13-Jan-2025 09:00</v>
          </cell>
          <cell r="M565" t="str">
            <v>13-Jan-2025 17:00</v>
          </cell>
          <cell r="N565">
            <v>100</v>
          </cell>
          <cell r="O565" t="str">
            <v>Dishin Shrimanker / THE BOSTON CONSULTING GROUP (INDIA) PRIVATE LTD</v>
          </cell>
          <cell r="Q565">
            <v>1750</v>
          </cell>
          <cell r="R565">
            <v>100</v>
          </cell>
          <cell r="T565">
            <v>0</v>
          </cell>
          <cell r="U565">
            <v>0</v>
          </cell>
        </row>
        <row r="566">
          <cell r="C566" t="str">
            <v>DR/SUR/24-25/69000604</v>
          </cell>
          <cell r="D566" t="str">
            <v>ETIOS</v>
          </cell>
          <cell r="E566" t="str">
            <v>GJ05BX3129</v>
          </cell>
          <cell r="F566" t="str">
            <v>Pappu-7202020158</v>
          </cell>
          <cell r="G566">
            <v>136483</v>
          </cell>
          <cell r="H566">
            <v>136517</v>
          </cell>
          <cell r="I566">
            <v>34</v>
          </cell>
          <cell r="J566">
            <v>34</v>
          </cell>
          <cell r="K566">
            <v>2700</v>
          </cell>
          <cell r="L566" t="str">
            <v>14-Jan-2025 12:30</v>
          </cell>
          <cell r="M566" t="str">
            <v>14-Jan-2025 14:00</v>
          </cell>
          <cell r="N566">
            <v>0</v>
          </cell>
          <cell r="O566" t="str">
            <v>DR. DHRUV MEHTA / MSN LABORATORIES PRIVATE LIMITED</v>
          </cell>
          <cell r="Q566">
            <v>0</v>
          </cell>
          <cell r="R566">
            <v>0</v>
          </cell>
          <cell r="T566">
            <v>2160</v>
          </cell>
          <cell r="U566">
            <v>0</v>
          </cell>
        </row>
        <row r="567">
          <cell r="C567" t="str">
            <v>DR/AHD/24-25/12009103</v>
          </cell>
          <cell r="D567" t="str">
            <v>INNOVA CRYSTA</v>
          </cell>
          <cell r="E567" t="str">
            <v>MH02ER1740</v>
          </cell>
          <cell r="F567" t="str">
            <v>Himmat Singh</v>
          </cell>
          <cell r="G567">
            <v>107557</v>
          </cell>
          <cell r="H567">
            <v>107598</v>
          </cell>
          <cell r="I567">
            <v>41</v>
          </cell>
          <cell r="J567">
            <v>41</v>
          </cell>
          <cell r="K567">
            <v>3468</v>
          </cell>
          <cell r="L567" t="str">
            <v>14-Jan-2025 14:40</v>
          </cell>
          <cell r="M567" t="str">
            <v>14-Jan-2025 22:45</v>
          </cell>
          <cell r="N567">
            <v>150</v>
          </cell>
          <cell r="O567" t="str">
            <v>shashank goel / A.T. KEARNEY CONSULTING (INDIA) PRIVATE LIMITED</v>
          </cell>
          <cell r="Q567">
            <v>1760</v>
          </cell>
          <cell r="R567">
            <v>150</v>
          </cell>
          <cell r="T567">
            <v>0</v>
          </cell>
          <cell r="U567">
            <v>0</v>
          </cell>
        </row>
        <row r="568">
          <cell r="C568" t="str">
            <v>DR/SUR/24-25/69000606</v>
          </cell>
          <cell r="D568" t="str">
            <v>ETIOS</v>
          </cell>
          <cell r="E568" t="str">
            <v>GJ05BX3129</v>
          </cell>
          <cell r="F568" t="str">
            <v>Pappu</v>
          </cell>
          <cell r="G568">
            <v>136541</v>
          </cell>
          <cell r="H568">
            <v>136573</v>
          </cell>
          <cell r="I568">
            <v>32</v>
          </cell>
          <cell r="J568">
            <v>32</v>
          </cell>
          <cell r="K568">
            <v>2700</v>
          </cell>
          <cell r="L568" t="str">
            <v>14-Jan-2025 19:30</v>
          </cell>
          <cell r="M568" t="str">
            <v>14-Jan-2025 21:30</v>
          </cell>
          <cell r="N568">
            <v>0</v>
          </cell>
          <cell r="O568" t="str">
            <v>Dr. Dinky Gajiwala / MSN LABORATORIES PRIVATE LIMITED</v>
          </cell>
          <cell r="Q568">
            <v>0</v>
          </cell>
          <cell r="R568">
            <v>0</v>
          </cell>
          <cell r="T568">
            <v>2160</v>
          </cell>
          <cell r="U568">
            <v>0</v>
          </cell>
        </row>
        <row r="569">
          <cell r="C569" t="str">
            <v>DR/AHD/24-25/12008961</v>
          </cell>
          <cell r="D569" t="str">
            <v>CITY</v>
          </cell>
          <cell r="E569" t="str">
            <v>GJ01HT7527</v>
          </cell>
          <cell r="F569" t="str">
            <v>Jagdish Thakar</v>
          </cell>
          <cell r="G569">
            <v>189750</v>
          </cell>
          <cell r="H569">
            <v>189780</v>
          </cell>
          <cell r="I569">
            <v>30</v>
          </cell>
          <cell r="J569">
            <v>30</v>
          </cell>
          <cell r="K569">
            <v>850</v>
          </cell>
          <cell r="L569" t="str">
            <v>15-Jan-2025 14:00</v>
          </cell>
          <cell r="M569" t="str">
            <v>15-Jan-2025 16:00</v>
          </cell>
          <cell r="N569">
            <v>100</v>
          </cell>
          <cell r="O569" t="str">
            <v>Prof. Arun Sreekumar / INDIAN INSTITUTE OF MANAG EMENT AHMEDABAD</v>
          </cell>
          <cell r="Q569">
            <v>0</v>
          </cell>
          <cell r="R569">
            <v>0</v>
          </cell>
          <cell r="T569">
            <v>0</v>
          </cell>
          <cell r="U569">
            <v>0</v>
          </cell>
        </row>
        <row r="570">
          <cell r="C570" t="str">
            <v>DR/AHD/24-25/12008962</v>
          </cell>
          <cell r="D570" t="str">
            <v>CITY</v>
          </cell>
          <cell r="E570" t="str">
            <v>GJ01HT7675</v>
          </cell>
          <cell r="F570" t="str">
            <v>Jayendra Thakar</v>
          </cell>
          <cell r="G570">
            <v>191480</v>
          </cell>
          <cell r="H570">
            <v>191521</v>
          </cell>
          <cell r="I570">
            <v>41</v>
          </cell>
          <cell r="J570">
            <v>41</v>
          </cell>
          <cell r="K570">
            <v>850</v>
          </cell>
          <cell r="L570" t="str">
            <v>15-Jan-2025 01:15</v>
          </cell>
          <cell r="M570" t="str">
            <v>15-Jan-2025 04:00</v>
          </cell>
          <cell r="N570">
            <v>0</v>
          </cell>
          <cell r="O570" t="str">
            <v>Prof. Balagopal Gopalakrishnanr / INDIAN INSTITUTE OF MANAG EMENT AHMEDABAD</v>
          </cell>
          <cell r="Q570">
            <v>0</v>
          </cell>
          <cell r="R570">
            <v>0</v>
          </cell>
          <cell r="T570">
            <v>0</v>
          </cell>
          <cell r="U570">
            <v>0</v>
          </cell>
        </row>
        <row r="571">
          <cell r="C571" t="str">
            <v>DR/AHD/24-25/12009173</v>
          </cell>
          <cell r="D571" t="str">
            <v>INNOVA CRYSTA</v>
          </cell>
          <cell r="E571" t="str">
            <v>MH02FG2603</v>
          </cell>
          <cell r="F571" t="str">
            <v>Kripal Singh</v>
          </cell>
          <cell r="G571">
            <v>176824</v>
          </cell>
          <cell r="H571">
            <v>176879</v>
          </cell>
          <cell r="I571">
            <v>55</v>
          </cell>
          <cell r="J571">
            <v>55</v>
          </cell>
          <cell r="K571">
            <v>2752</v>
          </cell>
          <cell r="L571" t="str">
            <v>15-Jan-2025 03:30</v>
          </cell>
          <cell r="M571" t="str">
            <v>15-Jan-2025 07:00</v>
          </cell>
          <cell r="N571">
            <v>0</v>
          </cell>
          <cell r="O571" t="str">
            <v>Ashish Yadav / A.T. KEARNEY CONSULTING (INDIA) PRIVATE LIMITED</v>
          </cell>
          <cell r="Q571">
            <v>1095</v>
          </cell>
          <cell r="R571">
            <v>0</v>
          </cell>
          <cell r="T571">
            <v>0</v>
          </cell>
          <cell r="U571">
            <v>0</v>
          </cell>
        </row>
        <row r="572">
          <cell r="C572" t="str">
            <v>DR/AHD/24-25/12009104</v>
          </cell>
          <cell r="D572" t="str">
            <v>INNOVA CRYSTA</v>
          </cell>
          <cell r="E572" t="str">
            <v>MH02ER1740</v>
          </cell>
          <cell r="F572" t="str">
            <v>Himmat Singh</v>
          </cell>
          <cell r="G572">
            <v>107598</v>
          </cell>
          <cell r="H572">
            <v>107635</v>
          </cell>
          <cell r="I572">
            <v>37</v>
          </cell>
          <cell r="J572">
            <v>37</v>
          </cell>
          <cell r="K572">
            <v>2132</v>
          </cell>
          <cell r="L572" t="str">
            <v>15-Jan-2025 06:00</v>
          </cell>
          <cell r="M572" t="str">
            <v>15-Jan-2025 08:00</v>
          </cell>
          <cell r="N572">
            <v>0</v>
          </cell>
          <cell r="O572" t="str">
            <v>shashank goel / A.T. KEARNEY CONSULTING (INDIA) PRIVATE LIMITED</v>
          </cell>
          <cell r="Q572">
            <v>900</v>
          </cell>
          <cell r="R572">
            <v>0</v>
          </cell>
          <cell r="T572">
            <v>0</v>
          </cell>
          <cell r="U572">
            <v>0</v>
          </cell>
        </row>
        <row r="573">
          <cell r="C573" t="str">
            <v>DR/AHD/24-25/12009176</v>
          </cell>
          <cell r="D573" t="str">
            <v>INNOVA CRYSTA</v>
          </cell>
          <cell r="E573" t="str">
            <v>MH02ER0579</v>
          </cell>
          <cell r="F573" t="str">
            <v>Narsinh</v>
          </cell>
          <cell r="G573">
            <v>102936</v>
          </cell>
          <cell r="H573">
            <v>103080</v>
          </cell>
          <cell r="I573">
            <v>144</v>
          </cell>
          <cell r="J573">
            <v>144</v>
          </cell>
          <cell r="K573">
            <v>7190</v>
          </cell>
          <cell r="L573" t="str">
            <v>15-Jan-2025 08:30</v>
          </cell>
          <cell r="M573" t="str">
            <v>15-Jan-2025 18:00</v>
          </cell>
          <cell r="N573">
            <v>0</v>
          </cell>
          <cell r="O573" t="str">
            <v>MR. SANDEEP REDDY / AVINI ADVISORS PRIVATE LIMITED</v>
          </cell>
          <cell r="Q573">
            <v>3450</v>
          </cell>
          <cell r="R573">
            <v>0</v>
          </cell>
          <cell r="T573">
            <v>0</v>
          </cell>
          <cell r="U573">
            <v>0</v>
          </cell>
        </row>
        <row r="574">
          <cell r="C574" t="str">
            <v>DR/AHD/24-25/12009175</v>
          </cell>
          <cell r="D574" t="str">
            <v>SWIFT DZIRE</v>
          </cell>
          <cell r="E574" t="str">
            <v>GJ01HT1505</v>
          </cell>
          <cell r="F574" t="str">
            <v>Praveenbhai</v>
          </cell>
          <cell r="G574">
            <v>175963</v>
          </cell>
          <cell r="H574">
            <v>176121</v>
          </cell>
          <cell r="I574">
            <v>158</v>
          </cell>
          <cell r="J574">
            <v>158</v>
          </cell>
          <cell r="K574">
            <v>4368</v>
          </cell>
          <cell r="L574" t="str">
            <v>15-Jan-2025 08:00</v>
          </cell>
          <cell r="M574" t="str">
            <v>15-Jan-2025 19:30</v>
          </cell>
          <cell r="N574">
            <v>150</v>
          </cell>
          <cell r="O574" t="str">
            <v>Amit  Singh / STT GLOBAL DATA CENTRES INDIA PVT LTD</v>
          </cell>
          <cell r="Q574">
            <v>3200</v>
          </cell>
          <cell r="R574">
            <v>0</v>
          </cell>
          <cell r="T574">
            <v>0</v>
          </cell>
          <cell r="U574">
            <v>0</v>
          </cell>
        </row>
        <row r="575">
          <cell r="C575" t="str">
            <v>DR/AHD/24-25/12009110</v>
          </cell>
          <cell r="D575" t="str">
            <v>ETIOS</v>
          </cell>
          <cell r="E575" t="str">
            <v>GJ01HT8201</v>
          </cell>
          <cell r="F575" t="str">
            <v>Dilip Mali</v>
          </cell>
          <cell r="G575">
            <v>148986</v>
          </cell>
          <cell r="H575">
            <v>149223</v>
          </cell>
          <cell r="I575">
            <v>237</v>
          </cell>
          <cell r="J575">
            <v>237</v>
          </cell>
          <cell r="K575">
            <v>4938.5</v>
          </cell>
          <cell r="L575" t="str">
            <v>15-Jan-2025 08:00</v>
          </cell>
          <cell r="M575" t="str">
            <v>15-Jan-2025 18:45</v>
          </cell>
          <cell r="N575">
            <v>100</v>
          </cell>
          <cell r="O575" t="str">
            <v>Mr.Nilesh Kharche / RENAULT INDIA PRIVATE LIMITED</v>
          </cell>
          <cell r="Q575">
            <v>3200</v>
          </cell>
          <cell r="R575">
            <v>100</v>
          </cell>
          <cell r="T575">
            <v>0</v>
          </cell>
          <cell r="U575">
            <v>0</v>
          </cell>
        </row>
        <row r="576">
          <cell r="C576" t="str">
            <v>DR/AHD/24-25/12009153</v>
          </cell>
          <cell r="D576" t="str">
            <v>ETIOS</v>
          </cell>
          <cell r="E576" t="str">
            <v>GJ01HT8402</v>
          </cell>
          <cell r="F576" t="str">
            <v>Thakkar Bipin</v>
          </cell>
          <cell r="G576">
            <v>139005</v>
          </cell>
          <cell r="H576">
            <v>139070</v>
          </cell>
          <cell r="I576">
            <v>65</v>
          </cell>
          <cell r="J576">
            <v>65</v>
          </cell>
          <cell r="K576">
            <v>2520</v>
          </cell>
          <cell r="L576" t="str">
            <v>15-Jan-2025 08:30</v>
          </cell>
          <cell r="M576" t="str">
            <v>15-Jan-2025 15:45</v>
          </cell>
          <cell r="N576">
            <v>100</v>
          </cell>
          <cell r="O576" t="str">
            <v>Melville Morris / DELL INTERNATIONAL SERVICES INDIA PRIVATE LIMITED</v>
          </cell>
          <cell r="Q576">
            <v>1200</v>
          </cell>
          <cell r="R576">
            <v>100</v>
          </cell>
          <cell r="T576">
            <v>0</v>
          </cell>
          <cell r="U576">
            <v>0</v>
          </cell>
        </row>
        <row r="577">
          <cell r="C577" t="str">
            <v>DR/AHD/24-25/12009216</v>
          </cell>
          <cell r="D577" t="str">
            <v>INNOVA CRYSTA</v>
          </cell>
          <cell r="E577" t="str">
            <v>GJ38TA7556</v>
          </cell>
          <cell r="F577" t="str">
            <v>Sohan Singh-6375168529</v>
          </cell>
          <cell r="G577">
            <v>34680</v>
          </cell>
          <cell r="H577">
            <v>35063</v>
          </cell>
          <cell r="I577">
            <v>383</v>
          </cell>
          <cell r="J577">
            <v>383</v>
          </cell>
          <cell r="K577">
            <v>16173</v>
          </cell>
          <cell r="L577" t="str">
            <v>15-Jan-2025 11:00</v>
          </cell>
          <cell r="M577" t="str">
            <v>15-Jan-2025 22:00</v>
          </cell>
          <cell r="N577">
            <v>0</v>
          </cell>
          <cell r="O577" t="str">
            <v>DR  VANDNA JOSHI / MSN LABORATORIES PRIVATE LIMITED</v>
          </cell>
          <cell r="Q577">
            <v>0</v>
          </cell>
          <cell r="R577">
            <v>0</v>
          </cell>
          <cell r="T577">
            <v>12938</v>
          </cell>
          <cell r="U577">
            <v>0</v>
          </cell>
        </row>
        <row r="578">
          <cell r="C578" t="str">
            <v>DR/SUR/24-25/69000611</v>
          </cell>
          <cell r="D578" t="str">
            <v>SWIFT DZIRE</v>
          </cell>
          <cell r="E578" t="str">
            <v>GJ18BV1088</v>
          </cell>
          <cell r="F578" t="str">
            <v>Sufiyan</v>
          </cell>
          <cell r="G578">
            <v>239832</v>
          </cell>
          <cell r="H578">
            <v>240211</v>
          </cell>
          <cell r="I578">
            <v>379</v>
          </cell>
          <cell r="J578">
            <v>379</v>
          </cell>
          <cell r="K578">
            <v>7070.4</v>
          </cell>
          <cell r="L578" t="str">
            <v>15-Jan-2025 11:00</v>
          </cell>
          <cell r="M578" t="str">
            <v>15-Jan-2025 22:00</v>
          </cell>
          <cell r="N578">
            <v>0</v>
          </cell>
          <cell r="O578" t="str">
            <v>Chaitanya  Sethi / A.T. KEARNEY CONSULTING (INDIA) PRIVATE LIMITED</v>
          </cell>
          <cell r="Q578">
            <v>0</v>
          </cell>
          <cell r="R578">
            <v>0</v>
          </cell>
          <cell r="T578">
            <v>5656</v>
          </cell>
          <cell r="U578">
            <v>0</v>
          </cell>
        </row>
        <row r="579">
          <cell r="C579" t="str">
            <v>DR/AHD/24-25/12009061</v>
          </cell>
          <cell r="D579" t="str">
            <v>AMAZE</v>
          </cell>
          <cell r="E579" t="str">
            <v>GJ01HT1998</v>
          </cell>
          <cell r="F579" t="str">
            <v>Jigar</v>
          </cell>
          <cell r="G579">
            <v>177294</v>
          </cell>
          <cell r="H579">
            <v>177339</v>
          </cell>
          <cell r="I579">
            <v>45</v>
          </cell>
          <cell r="J579">
            <v>45</v>
          </cell>
          <cell r="K579">
            <v>1733.75</v>
          </cell>
          <cell r="L579" t="str">
            <v>15-Jan-2025 20:00</v>
          </cell>
          <cell r="M579" t="str">
            <v>15-Jan-2025 23:00</v>
          </cell>
          <cell r="N579">
            <v>100</v>
          </cell>
          <cell r="O579" t="str">
            <v>Amitkumar Jha / PREMIUM TRANSMISSION LIMITED</v>
          </cell>
          <cell r="Q579">
            <v>710</v>
          </cell>
          <cell r="R579">
            <v>100</v>
          </cell>
          <cell r="T579">
            <v>0</v>
          </cell>
          <cell r="U579">
            <v>0</v>
          </cell>
        </row>
        <row r="580">
          <cell r="C580" t="str">
            <v>DR/AHD/24-25/12009181</v>
          </cell>
          <cell r="D580" t="str">
            <v>SWIFT DZIRE</v>
          </cell>
          <cell r="E580" t="str">
            <v>GJ18BV1248</v>
          </cell>
          <cell r="F580" t="str">
            <v>Sultan Singh</v>
          </cell>
          <cell r="G580">
            <v>221880</v>
          </cell>
          <cell r="H580">
            <v>221930</v>
          </cell>
          <cell r="I580">
            <v>50</v>
          </cell>
          <cell r="J580">
            <v>50</v>
          </cell>
          <cell r="K580">
            <v>1238.2</v>
          </cell>
          <cell r="L580" t="str">
            <v>15-Jan-2025 18:10</v>
          </cell>
          <cell r="M580" t="str">
            <v>15-Jan-2025 21:10</v>
          </cell>
          <cell r="N580">
            <v>0</v>
          </cell>
          <cell r="O580" t="str">
            <v>Mr. Lionel Almeida / AZB AND PARTNERS</v>
          </cell>
          <cell r="Q580">
            <v>0</v>
          </cell>
          <cell r="R580">
            <v>0</v>
          </cell>
          <cell r="T580">
            <v>991</v>
          </cell>
          <cell r="U580">
            <v>0</v>
          </cell>
        </row>
        <row r="581">
          <cell r="C581" t="str">
            <v>DR/AHD/24-25/12009192</v>
          </cell>
          <cell r="D581" t="str">
            <v>INNOVA CRYSTA</v>
          </cell>
          <cell r="E581" t="str">
            <v>MH02ER0579</v>
          </cell>
          <cell r="F581" t="str">
            <v>Narsinh</v>
          </cell>
          <cell r="G581">
            <v>103081</v>
          </cell>
          <cell r="H581">
            <v>103125</v>
          </cell>
          <cell r="I581">
            <v>44</v>
          </cell>
          <cell r="J581">
            <v>44</v>
          </cell>
          <cell r="K581">
            <v>3400</v>
          </cell>
          <cell r="L581" t="str">
            <v>15-Jan-2025 22:00</v>
          </cell>
          <cell r="M581" t="str">
            <v>15-Jan-2025 23:30</v>
          </cell>
          <cell r="N581">
            <v>150</v>
          </cell>
          <cell r="O581" t="str">
            <v>Priyanka Aggarwal / THE BOSTON CONSULTING GROUP (INDIA) PRIVATE LTD</v>
          </cell>
          <cell r="Q581">
            <v>952</v>
          </cell>
          <cell r="R581">
            <v>150</v>
          </cell>
          <cell r="T581">
            <v>0</v>
          </cell>
          <cell r="U581">
            <v>0</v>
          </cell>
        </row>
        <row r="582">
          <cell r="C582" t="str">
            <v>DR/AHD/24-25/12009229</v>
          </cell>
          <cell r="D582" t="str">
            <v>ACCENT</v>
          </cell>
          <cell r="E582" t="str">
            <v>GJ18BV1534</v>
          </cell>
          <cell r="F582" t="str">
            <v>Govind</v>
          </cell>
          <cell r="G582">
            <v>232556</v>
          </cell>
          <cell r="H582">
            <v>232615</v>
          </cell>
          <cell r="I582">
            <v>59</v>
          </cell>
          <cell r="J582">
            <v>59</v>
          </cell>
          <cell r="K582">
            <v>2229.65</v>
          </cell>
          <cell r="L582" t="str">
            <v>16-Jan-2025 03:30</v>
          </cell>
          <cell r="M582" t="str">
            <v>16-Jan-2025 06:00</v>
          </cell>
          <cell r="N582">
            <v>0</v>
          </cell>
          <cell r="O582" t="str">
            <v>Mr. Deepak Rajput / PREMIUM TRANSMISSION LIMITED</v>
          </cell>
          <cell r="Q582">
            <v>0</v>
          </cell>
          <cell r="R582">
            <v>0</v>
          </cell>
          <cell r="T582">
            <v>1784</v>
          </cell>
          <cell r="U582">
            <v>0</v>
          </cell>
        </row>
        <row r="583">
          <cell r="C583" t="str">
            <v>DR/AHD/24-25/12009202</v>
          </cell>
          <cell r="D583" t="str">
            <v>INNOVA CRYSTA</v>
          </cell>
          <cell r="E583" t="str">
            <v>GJ18BT8170</v>
          </cell>
          <cell r="F583" t="str">
            <v>Devi Lal</v>
          </cell>
          <cell r="G583">
            <v>51788</v>
          </cell>
          <cell r="H583">
            <v>52179</v>
          </cell>
          <cell r="I583">
            <v>391</v>
          </cell>
          <cell r="J583">
            <v>391</v>
          </cell>
          <cell r="K583">
            <v>16821</v>
          </cell>
          <cell r="L583" t="str">
            <v>16-Jan-2025 06:40</v>
          </cell>
          <cell r="M583" t="str">
            <v>17-Jan-2025 08:50</v>
          </cell>
          <cell r="N583">
            <v>0</v>
          </cell>
          <cell r="O583" t="str">
            <v>Srikanth Selvam / SOLVAY SPECIALITIES INDIA PRIVATE LIMITED</v>
          </cell>
          <cell r="Q583">
            <v>0</v>
          </cell>
          <cell r="R583">
            <v>0</v>
          </cell>
          <cell r="T583">
            <v>13457</v>
          </cell>
          <cell r="U583">
            <v>0</v>
          </cell>
        </row>
        <row r="584">
          <cell r="C584" t="str">
            <v>DR/AHD/24-25/12009111</v>
          </cell>
          <cell r="D584" t="str">
            <v>ETIOS</v>
          </cell>
          <cell r="E584" t="str">
            <v>GJ01HT8201</v>
          </cell>
          <cell r="F584" t="str">
            <v>Dilip Mali</v>
          </cell>
          <cell r="G584">
            <v>149223</v>
          </cell>
          <cell r="H584">
            <v>149344</v>
          </cell>
          <cell r="I584">
            <v>121</v>
          </cell>
          <cell r="J584">
            <v>121</v>
          </cell>
          <cell r="K584">
            <v>3446.16</v>
          </cell>
          <cell r="L584" t="str">
            <v>16-Jan-2025 08:30</v>
          </cell>
          <cell r="M584" t="str">
            <v>16-Jan-2025 19:00</v>
          </cell>
          <cell r="N584">
            <v>0</v>
          </cell>
          <cell r="O584" t="str">
            <v>Mr.Nilesh Kharche / RENAULT INDIA PRIVATE LIMITED</v>
          </cell>
          <cell r="Q584">
            <v>1942</v>
          </cell>
          <cell r="R584">
            <v>0</v>
          </cell>
          <cell r="T584">
            <v>0</v>
          </cell>
          <cell r="U584">
            <v>0</v>
          </cell>
        </row>
        <row r="585">
          <cell r="C585" t="str">
            <v>DR/AHD/24-25/12009230</v>
          </cell>
          <cell r="D585" t="str">
            <v>INNOVA CRYSTA</v>
          </cell>
          <cell r="E585" t="str">
            <v>GJ01HT2145</v>
          </cell>
          <cell r="F585" t="str">
            <v>Chotu</v>
          </cell>
          <cell r="G585">
            <v>291100</v>
          </cell>
          <cell r="H585">
            <v>291207</v>
          </cell>
          <cell r="I585">
            <v>107</v>
          </cell>
          <cell r="J585">
            <v>107</v>
          </cell>
          <cell r="K585">
            <v>6304</v>
          </cell>
          <cell r="L585" t="str">
            <v>16-Jan-2025 06:00</v>
          </cell>
          <cell r="M585" t="str">
            <v>16-Jan-2025 21:15</v>
          </cell>
          <cell r="N585">
            <v>500</v>
          </cell>
          <cell r="O585" t="str">
            <v>Kshitij Vijayvargiya / THE BOSTON CONSULTING GROUP (INDIA) PRIVATE LTD</v>
          </cell>
          <cell r="Q585">
            <v>0</v>
          </cell>
          <cell r="R585">
            <v>0</v>
          </cell>
          <cell r="T585">
            <v>5043</v>
          </cell>
          <cell r="U585">
            <v>500</v>
          </cell>
        </row>
        <row r="586">
          <cell r="C586" t="str">
            <v>DR/AHD/24-25/12009062</v>
          </cell>
          <cell r="D586" t="str">
            <v>AMAZE</v>
          </cell>
          <cell r="E586" t="str">
            <v>GJ01HT8402</v>
          </cell>
          <cell r="F586" t="str">
            <v>Thakkar Bipin</v>
          </cell>
          <cell r="G586">
            <v>139070</v>
          </cell>
          <cell r="H586">
            <v>139158</v>
          </cell>
          <cell r="I586">
            <v>88</v>
          </cell>
          <cell r="J586">
            <v>88</v>
          </cell>
          <cell r="K586">
            <v>3174.9</v>
          </cell>
          <cell r="L586" t="str">
            <v>16-Jan-2025 08:00</v>
          </cell>
          <cell r="M586" t="str">
            <v>16-Jan-2025 19:30</v>
          </cell>
          <cell r="N586">
            <v>0</v>
          </cell>
          <cell r="O586" t="str">
            <v>Amitkumar Jha / PREMIUM TRANSMISSION LIMITED</v>
          </cell>
          <cell r="Q586">
            <v>1646</v>
          </cell>
          <cell r="R586">
            <v>0</v>
          </cell>
          <cell r="T586">
            <v>0</v>
          </cell>
          <cell r="U586">
            <v>0</v>
          </cell>
        </row>
        <row r="587">
          <cell r="C587" t="str">
            <v>DR/AHD/24-25/12009193</v>
          </cell>
          <cell r="D587" t="str">
            <v>INNOVA CRYSTA</v>
          </cell>
          <cell r="E587" t="str">
            <v>GJ18BT2397</v>
          </cell>
          <cell r="F587" t="str">
            <v>Kanti</v>
          </cell>
          <cell r="G587">
            <v>81694</v>
          </cell>
          <cell r="H587">
            <v>81833</v>
          </cell>
          <cell r="I587">
            <v>139</v>
          </cell>
          <cell r="J587">
            <v>139</v>
          </cell>
          <cell r="K587">
            <v>6688</v>
          </cell>
          <cell r="L587" t="str">
            <v>16-Jan-2025 08:00</v>
          </cell>
          <cell r="M587" t="str">
            <v>16-Jan-2025 21:00</v>
          </cell>
          <cell r="N587">
            <v>0</v>
          </cell>
          <cell r="O587" t="str">
            <v>Priyanka Aggarwal / THE BOSTON CONSULTING GROUP (INDIA) PRIVATE LTD</v>
          </cell>
          <cell r="Q587">
            <v>0</v>
          </cell>
          <cell r="R587">
            <v>0</v>
          </cell>
          <cell r="T587">
            <v>5350</v>
          </cell>
          <cell r="U587">
            <v>0</v>
          </cell>
        </row>
        <row r="588">
          <cell r="C588" t="str">
            <v>DR/AHD/24-25/12009236</v>
          </cell>
          <cell r="D588" t="str">
            <v>SWIFT DZIRE</v>
          </cell>
          <cell r="E588" t="str">
            <v>GJ01HT9006</v>
          </cell>
          <cell r="F588" t="str">
            <v>Ram Charan</v>
          </cell>
          <cell r="G588">
            <v>67300</v>
          </cell>
          <cell r="H588">
            <v>67421</v>
          </cell>
          <cell r="I588">
            <v>121</v>
          </cell>
          <cell r="J588">
            <v>121</v>
          </cell>
          <cell r="K588">
            <v>3867.12</v>
          </cell>
          <cell r="L588" t="str">
            <v>16-Jan-2025 08:30</v>
          </cell>
          <cell r="M588" t="str">
            <v>16-Jan-2025 22:50</v>
          </cell>
          <cell r="N588">
            <v>200</v>
          </cell>
          <cell r="O588" t="str">
            <v>Siddhesh Kadam / INDUSTRIAL AND COMMERCIAL BANK OF CHINA</v>
          </cell>
          <cell r="Q588">
            <v>0</v>
          </cell>
          <cell r="R588">
            <v>0</v>
          </cell>
          <cell r="T588">
            <v>3094</v>
          </cell>
          <cell r="U588">
            <v>200</v>
          </cell>
        </row>
        <row r="589">
          <cell r="C589" t="str">
            <v>DR/AHD/24-25/12009053</v>
          </cell>
          <cell r="D589" t="str">
            <v>SWIFT DZIRE</v>
          </cell>
          <cell r="E589" t="str">
            <v>GJ01HT9135</v>
          </cell>
          <cell r="F589" t="str">
            <v>Dinesh</v>
          </cell>
          <cell r="G589">
            <v>89080</v>
          </cell>
          <cell r="H589">
            <v>89267</v>
          </cell>
          <cell r="I589">
            <v>187</v>
          </cell>
          <cell r="J589">
            <v>187</v>
          </cell>
          <cell r="K589">
            <v>5706.9</v>
          </cell>
          <cell r="L589" t="str">
            <v>16-Jan-2025 09:00</v>
          </cell>
          <cell r="M589" t="str">
            <v>16-Jan-2025 22:00</v>
          </cell>
          <cell r="N589">
            <v>150</v>
          </cell>
          <cell r="O589" t="str">
            <v>Ms Shweta Agrawal / INVASCENT ADVISORY SERVICES INDIA LLP</v>
          </cell>
          <cell r="Q589">
            <v>0</v>
          </cell>
          <cell r="R589">
            <v>0</v>
          </cell>
          <cell r="T589">
            <v>4566</v>
          </cell>
          <cell r="U589">
            <v>150</v>
          </cell>
        </row>
        <row r="590">
          <cell r="C590" t="str">
            <v>DR/AHD/24-25/12009245</v>
          </cell>
          <cell r="D590" t="str">
            <v>INNOVA CRYSTA</v>
          </cell>
          <cell r="E590" t="str">
            <v>GJ01LT8686</v>
          </cell>
          <cell r="F590" t="str">
            <v>Jaimin</v>
          </cell>
          <cell r="G590">
            <v>9646</v>
          </cell>
          <cell r="H590">
            <v>9775</v>
          </cell>
          <cell r="I590">
            <v>129</v>
          </cell>
          <cell r="J590">
            <v>129</v>
          </cell>
          <cell r="K590">
            <v>5728</v>
          </cell>
          <cell r="L590" t="str">
            <v>16-Jan-2025 09:00</v>
          </cell>
          <cell r="M590" t="str">
            <v>16-Jan-2025 20:30</v>
          </cell>
          <cell r="N590">
            <v>0</v>
          </cell>
          <cell r="O590" t="str">
            <v>Alpesh Shah / THE BOSTON CONSULTING GROUP (INDIA) PRIVATE LTD</v>
          </cell>
          <cell r="Q590">
            <v>0</v>
          </cell>
          <cell r="R590">
            <v>0</v>
          </cell>
          <cell r="T590">
            <v>4582</v>
          </cell>
          <cell r="U590">
            <v>0</v>
          </cell>
        </row>
        <row r="591">
          <cell r="C591" t="str">
            <v>DR/AHD/24-25/12009150</v>
          </cell>
          <cell r="D591" t="str">
            <v>INNOVA CRYSTA</v>
          </cell>
          <cell r="E591" t="str">
            <v>MH02ER1740</v>
          </cell>
          <cell r="F591" t="str">
            <v>Niteshbhai</v>
          </cell>
          <cell r="G591">
            <v>107644</v>
          </cell>
          <cell r="H591">
            <v>107718</v>
          </cell>
          <cell r="I591">
            <v>74</v>
          </cell>
          <cell r="J591">
            <v>74</v>
          </cell>
          <cell r="K591">
            <v>5175</v>
          </cell>
          <cell r="L591" t="str">
            <v>16-Jan-2025 09:30</v>
          </cell>
          <cell r="M591" t="str">
            <v>16-Jan-2025 21:00</v>
          </cell>
          <cell r="N591">
            <v>200</v>
          </cell>
          <cell r="O591" t="str">
            <v>Jay Koradia / NISSAN MOTOR INDIA PRIVATE LIMITED</v>
          </cell>
          <cell r="Q591">
            <v>2110</v>
          </cell>
          <cell r="R591">
            <v>200</v>
          </cell>
          <cell r="T591">
            <v>0</v>
          </cell>
          <cell r="U591">
            <v>0</v>
          </cell>
        </row>
        <row r="592">
          <cell r="C592" t="str">
            <v>DR/AHD/24-25/12009208</v>
          </cell>
          <cell r="D592" t="str">
            <v>SWIFT DZIRE</v>
          </cell>
          <cell r="E592" t="str">
            <v>GJ01HT7675</v>
          </cell>
          <cell r="F592" t="str">
            <v>Jayendra Thakar</v>
          </cell>
          <cell r="G592">
            <v>191687</v>
          </cell>
          <cell r="H592">
            <v>191758</v>
          </cell>
          <cell r="I592">
            <v>71</v>
          </cell>
          <cell r="J592">
            <v>71</v>
          </cell>
          <cell r="K592">
            <v>2940.6</v>
          </cell>
          <cell r="L592" t="str">
            <v>16-Jan-2025 10:15</v>
          </cell>
          <cell r="M592" t="str">
            <v>16-Jan-2025 21:00</v>
          </cell>
          <cell r="N592">
            <v>150</v>
          </cell>
          <cell r="O592" t="str">
            <v>Pradeep Chowdhary / COURSERA INDIA PRIVATE LIMITED</v>
          </cell>
          <cell r="Q592">
            <v>1475</v>
          </cell>
          <cell r="R592">
            <v>150</v>
          </cell>
          <cell r="T592">
            <v>0</v>
          </cell>
          <cell r="U592">
            <v>0</v>
          </cell>
        </row>
        <row r="593">
          <cell r="C593" t="str">
            <v>DR/AHD/24-25/12009228</v>
          </cell>
          <cell r="D593" t="str">
            <v>INNOVA CRYSTA</v>
          </cell>
          <cell r="E593" t="str">
            <v>GJ01LT6999</v>
          </cell>
          <cell r="F593" t="str">
            <v>Raju</v>
          </cell>
          <cell r="G593">
            <v>42000</v>
          </cell>
          <cell r="H593">
            <v>42110</v>
          </cell>
          <cell r="I593">
            <v>110</v>
          </cell>
          <cell r="J593">
            <v>110</v>
          </cell>
          <cell r="K593">
            <v>4480</v>
          </cell>
          <cell r="L593" t="str">
            <v>16-Jan-2025 13:30</v>
          </cell>
          <cell r="M593" t="str">
            <v>16-Jan-2025 22:30</v>
          </cell>
          <cell r="N593">
            <v>500</v>
          </cell>
          <cell r="O593" t="str">
            <v>Vineet Vijayavargia / THE BOSTON CONSULTING GROUP (INDIA) PRIVATE LTD</v>
          </cell>
          <cell r="Q593">
            <v>0</v>
          </cell>
          <cell r="R593">
            <v>0</v>
          </cell>
          <cell r="T593">
            <v>3584</v>
          </cell>
          <cell r="U593">
            <v>500</v>
          </cell>
        </row>
        <row r="594">
          <cell r="C594" t="str">
            <v>DR/AHD/24-25/12009205</v>
          </cell>
          <cell r="D594" t="str">
            <v>INNOVA CRYSTA</v>
          </cell>
          <cell r="E594" t="str">
            <v>MH02ER0579</v>
          </cell>
          <cell r="F594" t="str">
            <v>Rajendra Singh</v>
          </cell>
          <cell r="G594">
            <v>103137</v>
          </cell>
          <cell r="H594">
            <v>103186</v>
          </cell>
          <cell r="I594">
            <v>49</v>
          </cell>
          <cell r="J594">
            <v>49</v>
          </cell>
          <cell r="K594">
            <v>3200</v>
          </cell>
          <cell r="L594" t="str">
            <v>16-Jan-2025 14:00</v>
          </cell>
          <cell r="M594" t="str">
            <v>16-Jan-2025 21:45</v>
          </cell>
          <cell r="N594">
            <v>500</v>
          </cell>
          <cell r="O594" t="str">
            <v>Neha Ahuja Bhutani / THE BOSTON CONSULTING GROUP (INDIA) PRIVATE LTD</v>
          </cell>
          <cell r="Q594">
            <v>1750</v>
          </cell>
          <cell r="R594">
            <v>500</v>
          </cell>
          <cell r="T594">
            <v>0</v>
          </cell>
          <cell r="U594">
            <v>0</v>
          </cell>
        </row>
        <row r="595">
          <cell r="C595" t="str">
            <v>DR/AHD/24-25/12009194</v>
          </cell>
          <cell r="D595" t="str">
            <v>INNOVA CRYSTA</v>
          </cell>
          <cell r="E595" t="str">
            <v>MH02ER0578</v>
          </cell>
          <cell r="F595" t="str">
            <v>Jashwant Singh</v>
          </cell>
          <cell r="G595">
            <v>113384</v>
          </cell>
          <cell r="H595">
            <v>113654</v>
          </cell>
          <cell r="I595">
            <v>270</v>
          </cell>
          <cell r="J595">
            <v>270</v>
          </cell>
          <cell r="K595">
            <v>10209</v>
          </cell>
          <cell r="L595" t="str">
            <v>16-Jan-2025 17:00</v>
          </cell>
          <cell r="M595" t="str">
            <v>16-Jan-2025 23:00</v>
          </cell>
          <cell r="N595">
            <v>365</v>
          </cell>
          <cell r="O595" t="str">
            <v>Shailesh Naik / ARROTEX SERVICES INDIA LLP</v>
          </cell>
          <cell r="Q595">
            <v>3710</v>
          </cell>
          <cell r="R595">
            <v>365</v>
          </cell>
          <cell r="T595">
            <v>0</v>
          </cell>
          <cell r="U595">
            <v>0</v>
          </cell>
        </row>
        <row r="596">
          <cell r="C596" t="str">
            <v>DR/AHD/24-25/12009183</v>
          </cell>
          <cell r="D596" t="str">
            <v>SWIFT DZIRE</v>
          </cell>
          <cell r="E596" t="str">
            <v>GJ01HT1792</v>
          </cell>
          <cell r="F596" t="str">
            <v>Nikunj</v>
          </cell>
          <cell r="G596">
            <v>171420</v>
          </cell>
          <cell r="H596">
            <v>171499</v>
          </cell>
          <cell r="I596">
            <v>79</v>
          </cell>
          <cell r="J596">
            <v>79</v>
          </cell>
          <cell r="K596">
            <v>2132</v>
          </cell>
          <cell r="L596" t="str">
            <v>17-Jan-2025 10:00</v>
          </cell>
          <cell r="M596" t="str">
            <v>17-Jan-2025 18:00</v>
          </cell>
          <cell r="N596">
            <v>0</v>
          </cell>
          <cell r="O596" t="str">
            <v>Mr. Lionel Almeida / AZB AND PARTNERS</v>
          </cell>
          <cell r="Q596">
            <v>1200</v>
          </cell>
          <cell r="R596">
            <v>0</v>
          </cell>
          <cell r="T596">
            <v>0</v>
          </cell>
          <cell r="U596">
            <v>0</v>
          </cell>
        </row>
        <row r="597">
          <cell r="C597" t="str">
            <v>DR/AHD/24-25/12009255</v>
          </cell>
          <cell r="D597" t="str">
            <v>SWIFT DZIRE</v>
          </cell>
          <cell r="E597" t="str">
            <v>GJ01HT1505</v>
          </cell>
          <cell r="F597" t="str">
            <v>Praveenbhai</v>
          </cell>
          <cell r="G597">
            <v>176215</v>
          </cell>
          <cell r="H597">
            <v>176540</v>
          </cell>
          <cell r="I597">
            <v>325</v>
          </cell>
          <cell r="J597">
            <v>325</v>
          </cell>
          <cell r="K597">
            <v>5461.25</v>
          </cell>
          <cell r="L597" t="str">
            <v>17-Jan-2025 06:30</v>
          </cell>
          <cell r="M597" t="str">
            <v>17-Jan-2025 22:30</v>
          </cell>
          <cell r="N597">
            <v>265</v>
          </cell>
          <cell r="O597" t="str">
            <v>Divyang chauhan / EROOVO TECH PRIVATE LIMITED</v>
          </cell>
          <cell r="Q597">
            <v>4100</v>
          </cell>
          <cell r="R597">
            <v>265</v>
          </cell>
          <cell r="T597">
            <v>0</v>
          </cell>
          <cell r="U597">
            <v>0</v>
          </cell>
        </row>
        <row r="598">
          <cell r="C598" t="str">
            <v>DR/AHD/24-25/12009244</v>
          </cell>
          <cell r="D598" t="str">
            <v>ETIOS</v>
          </cell>
          <cell r="E598" t="str">
            <v>GJ06AZ1232</v>
          </cell>
          <cell r="F598" t="str">
            <v>Akshay</v>
          </cell>
          <cell r="G598">
            <v>249329</v>
          </cell>
          <cell r="H598">
            <v>249508</v>
          </cell>
          <cell r="I598">
            <v>179</v>
          </cell>
          <cell r="J598">
            <v>179</v>
          </cell>
          <cell r="K598">
            <v>5737.5</v>
          </cell>
          <cell r="L598" t="str">
            <v>17-Jan-2025 07:00</v>
          </cell>
          <cell r="M598" t="str">
            <v>17-Jan-2025 20:45</v>
          </cell>
          <cell r="N598">
            <v>205</v>
          </cell>
          <cell r="O598" t="str">
            <v>Mr. ASHISH DENGRE / TOSHIBA TRANSMISSION &amp; DISTRIBUTION SYSTEMS (INDIA) PVT LTD</v>
          </cell>
          <cell r="Q598">
            <v>0</v>
          </cell>
          <cell r="R598">
            <v>0</v>
          </cell>
          <cell r="T598">
            <v>4590</v>
          </cell>
          <cell r="U598">
            <v>205</v>
          </cell>
        </row>
        <row r="599">
          <cell r="C599" t="str">
            <v>DR/AHD/24-25/12009266</v>
          </cell>
          <cell r="D599" t="str">
            <v>ETIOS</v>
          </cell>
          <cell r="E599" t="str">
            <v>GJ01HT8201</v>
          </cell>
          <cell r="F599" t="str">
            <v>Dilip Mali</v>
          </cell>
          <cell r="G599">
            <v>149344</v>
          </cell>
          <cell r="H599">
            <v>149716</v>
          </cell>
          <cell r="I599">
            <v>372</v>
          </cell>
          <cell r="J599">
            <v>372</v>
          </cell>
          <cell r="K599">
            <v>5974.4</v>
          </cell>
          <cell r="L599" t="str">
            <v>17-Jan-2025 07:00</v>
          </cell>
          <cell r="M599" t="str">
            <v>17-Jan-2025 21:10</v>
          </cell>
          <cell r="N599">
            <v>205</v>
          </cell>
          <cell r="O599" t="str">
            <v>Hemant Sankhala / TRIMBLE SOLUTIONS INDIA PVT LTD</v>
          </cell>
          <cell r="Q599">
            <v>4664</v>
          </cell>
          <cell r="R599">
            <v>205</v>
          </cell>
          <cell r="T599">
            <v>0</v>
          </cell>
          <cell r="U599">
            <v>0</v>
          </cell>
        </row>
        <row r="600">
          <cell r="C600" t="str">
            <v>DR/AHD/24-25/12009063</v>
          </cell>
          <cell r="D600" t="str">
            <v>AMAZE</v>
          </cell>
          <cell r="E600" t="str">
            <v>GJ01HT8402</v>
          </cell>
          <cell r="F600" t="str">
            <v>Thakkar Bipin</v>
          </cell>
          <cell r="G600">
            <v>139158</v>
          </cell>
          <cell r="H600">
            <v>139537</v>
          </cell>
          <cell r="I600">
            <v>379</v>
          </cell>
          <cell r="J600">
            <v>379</v>
          </cell>
          <cell r="K600">
            <v>11637.5</v>
          </cell>
          <cell r="L600" t="str">
            <v>17-Jan-2025 10:00</v>
          </cell>
          <cell r="M600" t="str">
            <v>18-Jan-2025 18:45</v>
          </cell>
          <cell r="N600">
            <v>260</v>
          </cell>
          <cell r="O600" t="str">
            <v>Amitkumar Jha / PREMIUM TRANSMISSION LIMITED</v>
          </cell>
          <cell r="Q600">
            <v>6400</v>
          </cell>
          <cell r="R600">
            <v>260</v>
          </cell>
          <cell r="T600">
            <v>0</v>
          </cell>
          <cell r="U600">
            <v>0</v>
          </cell>
        </row>
        <row r="601">
          <cell r="C601" t="str">
            <v>DR/AHD/24-25/12009297</v>
          </cell>
          <cell r="D601" t="str">
            <v>CITY</v>
          </cell>
          <cell r="E601" t="str">
            <v>GJ01LT5307</v>
          </cell>
          <cell r="F601" t="str">
            <v>Dheeraj</v>
          </cell>
          <cell r="G601">
            <v>30123</v>
          </cell>
          <cell r="H601">
            <v>30252</v>
          </cell>
          <cell r="I601">
            <v>129</v>
          </cell>
          <cell r="J601">
            <v>129</v>
          </cell>
          <cell r="K601">
            <v>4854.3999999999996</v>
          </cell>
          <cell r="L601" t="str">
            <v>17-Jan-2025 06:30</v>
          </cell>
          <cell r="M601" t="str">
            <v>17-Jan-2025 19:35</v>
          </cell>
          <cell r="N601">
            <v>0</v>
          </cell>
          <cell r="O601" t="str">
            <v>Harshit Doshi / INDUSTRIAL AND COMMERCIAL BANK OF CHINA</v>
          </cell>
          <cell r="Q601">
            <v>0</v>
          </cell>
          <cell r="R601">
            <v>0</v>
          </cell>
          <cell r="T601">
            <v>3884</v>
          </cell>
          <cell r="U601">
            <v>0</v>
          </cell>
        </row>
        <row r="602">
          <cell r="C602" t="str">
            <v>DR/RAJ/24-25/68000334</v>
          </cell>
          <cell r="D602" t="str">
            <v>ETIOS</v>
          </cell>
          <cell r="E602" t="str">
            <v>GJ10TV3355</v>
          </cell>
          <cell r="F602" t="str">
            <v>Paresh</v>
          </cell>
          <cell r="G602">
            <v>143694</v>
          </cell>
          <cell r="H602">
            <v>143789</v>
          </cell>
          <cell r="I602">
            <v>95</v>
          </cell>
          <cell r="J602">
            <v>95</v>
          </cell>
          <cell r="K602">
            <v>3078</v>
          </cell>
          <cell r="L602" t="str">
            <v>17-Jan-2025 06:30</v>
          </cell>
          <cell r="M602" t="str">
            <v>17-Jan-2025 09:30</v>
          </cell>
          <cell r="N602">
            <v>0</v>
          </cell>
          <cell r="O602" t="str">
            <v>DR.V B KASUNDRA / MSN LABORATORIES PRIVATE LIMITED</v>
          </cell>
          <cell r="Q602">
            <v>0</v>
          </cell>
          <cell r="R602">
            <v>0</v>
          </cell>
          <cell r="T602">
            <v>2462</v>
          </cell>
          <cell r="U602">
            <v>0</v>
          </cell>
        </row>
        <row r="603">
          <cell r="C603" t="str">
            <v>DR/AHD/24-25/12009300</v>
          </cell>
          <cell r="D603" t="str">
            <v>INNOVA CRYSTA</v>
          </cell>
          <cell r="E603" t="str">
            <v>GJ18BT4718</v>
          </cell>
          <cell r="F603" t="str">
            <v>Dilipbhai</v>
          </cell>
          <cell r="G603">
            <v>373100</v>
          </cell>
          <cell r="H603">
            <v>373512</v>
          </cell>
          <cell r="I603">
            <v>412</v>
          </cell>
          <cell r="J603">
            <v>412</v>
          </cell>
          <cell r="K603">
            <v>12819.7</v>
          </cell>
          <cell r="L603" t="str">
            <v>17-Jan-2025 08:00</v>
          </cell>
          <cell r="M603" t="str">
            <v>17-Jan-2025 21:20</v>
          </cell>
          <cell r="N603">
            <v>0</v>
          </cell>
          <cell r="O603" t="str">
            <v>Shyam sundar sharma / EROOVO TECH PRIVATE LIMITED</v>
          </cell>
          <cell r="Q603">
            <v>0</v>
          </cell>
          <cell r="R603">
            <v>0</v>
          </cell>
          <cell r="T603">
            <v>10256</v>
          </cell>
          <cell r="U603">
            <v>0</v>
          </cell>
        </row>
        <row r="604">
          <cell r="C604" t="str">
            <v>DR/AHD/24-25/12009054</v>
          </cell>
          <cell r="D604" t="str">
            <v>SWIFT DZIRE</v>
          </cell>
          <cell r="E604" t="str">
            <v>GJ38T2561</v>
          </cell>
          <cell r="F604" t="str">
            <v>Niteshbhai</v>
          </cell>
          <cell r="G604">
            <v>22366</v>
          </cell>
          <cell r="H604">
            <v>22463</v>
          </cell>
          <cell r="I604">
            <v>97</v>
          </cell>
          <cell r="J604">
            <v>97</v>
          </cell>
          <cell r="K604">
            <v>3067.65</v>
          </cell>
          <cell r="L604" t="str">
            <v>17-Jan-2025 07:15</v>
          </cell>
          <cell r="M604" t="str">
            <v>17-Jan-2025 17:25</v>
          </cell>
          <cell r="N604">
            <v>0</v>
          </cell>
          <cell r="O604" t="str">
            <v>Ms Shweta Agrawal / INVASCENT ADVISORY SERVICES INDIA LLP</v>
          </cell>
          <cell r="Q604">
            <v>0</v>
          </cell>
          <cell r="R604">
            <v>0</v>
          </cell>
          <cell r="T604">
            <v>2454</v>
          </cell>
          <cell r="U604">
            <v>0</v>
          </cell>
        </row>
        <row r="605">
          <cell r="C605" t="str">
            <v>DR/AHD/24-25/12009304</v>
          </cell>
          <cell r="D605" t="str">
            <v>ETIOS</v>
          </cell>
          <cell r="E605" t="str">
            <v>GJ04AW5910</v>
          </cell>
          <cell r="F605" t="str">
            <v>Mehul</v>
          </cell>
          <cell r="G605">
            <v>119545</v>
          </cell>
          <cell r="H605">
            <v>120064</v>
          </cell>
          <cell r="I605">
            <v>519</v>
          </cell>
          <cell r="J605">
            <v>519</v>
          </cell>
          <cell r="K605">
            <v>13140</v>
          </cell>
          <cell r="L605" t="str">
            <v>17-Jan-2025 08:00</v>
          </cell>
          <cell r="M605" t="str">
            <v>18-Jan-2025 21:00</v>
          </cell>
          <cell r="N605">
            <v>0</v>
          </cell>
          <cell r="O605" t="str">
            <v>Mr. Ashish  Pandey / CEAT LIMITED</v>
          </cell>
          <cell r="Q605">
            <v>0</v>
          </cell>
          <cell r="R605">
            <v>0</v>
          </cell>
          <cell r="T605">
            <v>10512</v>
          </cell>
          <cell r="U605">
            <v>0</v>
          </cell>
        </row>
        <row r="606">
          <cell r="C606" t="str">
            <v>DR/AHD/24-25/12009151</v>
          </cell>
          <cell r="D606" t="str">
            <v>INNOVA CRYSTA</v>
          </cell>
          <cell r="E606" t="str">
            <v>MH02ER1740</v>
          </cell>
          <cell r="F606" t="str">
            <v>Vikram Singh</v>
          </cell>
          <cell r="G606">
            <v>107719</v>
          </cell>
          <cell r="H606">
            <v>107879</v>
          </cell>
          <cell r="I606">
            <v>160</v>
          </cell>
          <cell r="J606">
            <v>160</v>
          </cell>
          <cell r="K606">
            <v>8694</v>
          </cell>
          <cell r="L606" t="str">
            <v>17-Jan-2025 08:30</v>
          </cell>
          <cell r="M606" t="str">
            <v>17-Jan-2025 22:00</v>
          </cell>
          <cell r="N606">
            <v>205</v>
          </cell>
          <cell r="O606" t="str">
            <v>Jay Koradia / NISSAN MOTOR INDIA PRIVATE LIMITED</v>
          </cell>
          <cell r="Q606">
            <v>3853</v>
          </cell>
          <cell r="R606">
            <v>205</v>
          </cell>
          <cell r="T606">
            <v>0</v>
          </cell>
          <cell r="U606">
            <v>0</v>
          </cell>
        </row>
        <row r="607">
          <cell r="C607" t="str">
            <v>DR/AHD/24-25/12009105</v>
          </cell>
          <cell r="D607" t="str">
            <v>INNOVA CRYSTA</v>
          </cell>
          <cell r="E607" t="str">
            <v>GJ38TA3052</v>
          </cell>
          <cell r="F607" t="str">
            <v>Durjan Singh</v>
          </cell>
          <cell r="G607">
            <v>31527</v>
          </cell>
          <cell r="H607">
            <v>31569</v>
          </cell>
          <cell r="I607">
            <v>42</v>
          </cell>
          <cell r="J607">
            <v>42</v>
          </cell>
          <cell r="K607">
            <v>4547.5</v>
          </cell>
          <cell r="L607" t="str">
            <v>17-Jan-2025 09:00</v>
          </cell>
          <cell r="M607" t="str">
            <v>17-Jan-2025 21:40</v>
          </cell>
          <cell r="N607">
            <v>0</v>
          </cell>
          <cell r="O607" t="str">
            <v>Mr. Rajib Nayan Choudhary / TOSHIBA TRANSMISSION &amp; DISTRIBUTION SYSTEMS (INDIA) PVT LTD</v>
          </cell>
          <cell r="Q607">
            <v>0</v>
          </cell>
          <cell r="R607">
            <v>0</v>
          </cell>
          <cell r="T607">
            <v>3638</v>
          </cell>
          <cell r="U607">
            <v>0</v>
          </cell>
        </row>
        <row r="608">
          <cell r="C608" t="str">
            <v>DR/AHD/24-25/12009204</v>
          </cell>
          <cell r="D608" t="str">
            <v>SWIFT DZIRE</v>
          </cell>
          <cell r="E608" t="str">
            <v>GJ18BV1189</v>
          </cell>
          <cell r="F608" t="str">
            <v>Kalyan Singh</v>
          </cell>
          <cell r="G608">
            <v>231653</v>
          </cell>
          <cell r="H608">
            <v>231809</v>
          </cell>
          <cell r="I608">
            <v>156</v>
          </cell>
          <cell r="J608">
            <v>156</v>
          </cell>
          <cell r="K608">
            <v>4159.2</v>
          </cell>
          <cell r="L608" t="str">
            <v>17-Jan-2025 08:30</v>
          </cell>
          <cell r="M608" t="str">
            <v>17-Jan-2025 21:30</v>
          </cell>
          <cell r="N608">
            <v>0</v>
          </cell>
          <cell r="O608" t="str">
            <v>Ms. Palak Dhall / TATA CAPITAL LTD.</v>
          </cell>
          <cell r="Q608">
            <v>0</v>
          </cell>
          <cell r="R608">
            <v>0</v>
          </cell>
          <cell r="T608">
            <v>3327</v>
          </cell>
          <cell r="U608">
            <v>0</v>
          </cell>
        </row>
        <row r="609">
          <cell r="C609" t="str">
            <v>DR/AHD/24-25/12009226</v>
          </cell>
          <cell r="D609" t="str">
            <v>INNOVA CRYSTA</v>
          </cell>
          <cell r="E609" t="str">
            <v>MH02ER0578</v>
          </cell>
          <cell r="F609" t="str">
            <v>Jashwant Singh</v>
          </cell>
          <cell r="G609">
            <v>113654</v>
          </cell>
          <cell r="H609">
            <v>113709</v>
          </cell>
          <cell r="I609">
            <v>55</v>
          </cell>
          <cell r="J609">
            <v>55</v>
          </cell>
          <cell r="K609">
            <v>3360</v>
          </cell>
          <cell r="L609" t="str">
            <v>17-Jan-2025 09:00</v>
          </cell>
          <cell r="M609" t="str">
            <v>17-Jan-2025 17:20</v>
          </cell>
          <cell r="N609">
            <v>0</v>
          </cell>
          <cell r="O609" t="str">
            <v>Amit Nagpal / HYATT INDIA CONSULTANCY PRIVATE LIMITED</v>
          </cell>
          <cell r="Q609">
            <v>1790</v>
          </cell>
          <cell r="R609">
            <v>0</v>
          </cell>
          <cell r="T609">
            <v>0</v>
          </cell>
          <cell r="U609">
            <v>0</v>
          </cell>
        </row>
        <row r="610">
          <cell r="C610" t="str">
            <v>DR/AHD/24-25/12009209</v>
          </cell>
          <cell r="D610" t="str">
            <v>SWIFT DZIRE</v>
          </cell>
          <cell r="E610" t="str">
            <v>GJ18BV1768</v>
          </cell>
          <cell r="F610" t="str">
            <v>Saddam</v>
          </cell>
          <cell r="G610">
            <v>246640</v>
          </cell>
          <cell r="H610">
            <v>246715</v>
          </cell>
          <cell r="I610">
            <v>75</v>
          </cell>
          <cell r="J610">
            <v>75</v>
          </cell>
          <cell r="K610">
            <v>2714.4</v>
          </cell>
          <cell r="L610" t="str">
            <v>17-Jan-2025 09:30</v>
          </cell>
          <cell r="M610" t="str">
            <v>17-Jan-2025 19:30</v>
          </cell>
          <cell r="N610">
            <v>0</v>
          </cell>
          <cell r="O610" t="str">
            <v>Pradeep Chowdhary / COURSERA INDIA PRIVATE LIMITED</v>
          </cell>
          <cell r="Q610">
            <v>0</v>
          </cell>
          <cell r="R610">
            <v>0</v>
          </cell>
          <cell r="T610">
            <v>2172</v>
          </cell>
          <cell r="U610">
            <v>0</v>
          </cell>
        </row>
        <row r="611">
          <cell r="C611" t="str">
            <v>DR/AHD/24-25/12008993</v>
          </cell>
          <cell r="D611" t="str">
            <v>ETIOS</v>
          </cell>
          <cell r="E611" t="str">
            <v>GJ18BV1038</v>
          </cell>
          <cell r="F611" t="str">
            <v>Rajendra Singh</v>
          </cell>
          <cell r="G611">
            <v>261535</v>
          </cell>
          <cell r="H611">
            <v>261579</v>
          </cell>
          <cell r="I611">
            <v>44</v>
          </cell>
          <cell r="J611">
            <v>44</v>
          </cell>
          <cell r="K611">
            <v>2250</v>
          </cell>
          <cell r="L611" t="str">
            <v>17-Jan-2025 09:30</v>
          </cell>
          <cell r="M611" t="str">
            <v>17-Jan-2025 18:00</v>
          </cell>
          <cell r="N611">
            <v>0</v>
          </cell>
          <cell r="O611" t="str">
            <v>Prasanna Bora / O3 CAPITAL GLOBAL ADVISORY PVT. LTD.</v>
          </cell>
          <cell r="Q611">
            <v>0</v>
          </cell>
          <cell r="R611">
            <v>0</v>
          </cell>
          <cell r="T611">
            <v>1800</v>
          </cell>
          <cell r="U611">
            <v>0</v>
          </cell>
        </row>
        <row r="612">
          <cell r="C612" t="str">
            <v>DR/AHD/24-25/12009223</v>
          </cell>
          <cell r="D612" t="str">
            <v>INNOVA CRYSTA</v>
          </cell>
          <cell r="E612" t="str">
            <v>GJ01LT2241</v>
          </cell>
          <cell r="F612" t="str">
            <v>Neeraj Sharma</v>
          </cell>
          <cell r="G612">
            <v>36560</v>
          </cell>
          <cell r="H612">
            <v>36691</v>
          </cell>
          <cell r="I612">
            <v>131</v>
          </cell>
          <cell r="J612">
            <v>131</v>
          </cell>
          <cell r="K612">
            <v>5672</v>
          </cell>
          <cell r="L612" t="str">
            <v>17-Jan-2025 08:45</v>
          </cell>
          <cell r="M612" t="str">
            <v>17-Jan-2025 20:15</v>
          </cell>
          <cell r="N612">
            <v>150</v>
          </cell>
          <cell r="O612" t="str">
            <v>Mr. Vinay Shah / JFE SHOJI INDIA PVT LTD</v>
          </cell>
          <cell r="Q612">
            <v>0</v>
          </cell>
          <cell r="R612">
            <v>0</v>
          </cell>
          <cell r="T612">
            <v>4538</v>
          </cell>
          <cell r="U612">
            <v>150</v>
          </cell>
        </row>
        <row r="613">
          <cell r="C613" t="str">
            <v>DR/AHD/24-25/12009154</v>
          </cell>
          <cell r="D613" t="str">
            <v>ETIOS</v>
          </cell>
          <cell r="E613" t="str">
            <v>GJ18AZ7945</v>
          </cell>
          <cell r="F613" t="str">
            <v>Jay Ram</v>
          </cell>
          <cell r="G613">
            <v>35650</v>
          </cell>
          <cell r="H613">
            <v>35690</v>
          </cell>
          <cell r="I613">
            <v>40</v>
          </cell>
          <cell r="J613">
            <v>40</v>
          </cell>
          <cell r="K613">
            <v>1350</v>
          </cell>
          <cell r="L613" t="str">
            <v>17-Jan-2025 13:00</v>
          </cell>
          <cell r="M613" t="str">
            <v>17-Jan-2025 15:00</v>
          </cell>
          <cell r="N613">
            <v>0</v>
          </cell>
          <cell r="O613" t="str">
            <v>Melville Morris / DELL INTERNATIONAL SERVICES INDIA PRIVATE LIMITED</v>
          </cell>
          <cell r="Q613">
            <v>0</v>
          </cell>
          <cell r="R613">
            <v>0</v>
          </cell>
          <cell r="T613">
            <v>1080</v>
          </cell>
          <cell r="U613">
            <v>0</v>
          </cell>
        </row>
        <row r="614">
          <cell r="C614" t="str">
            <v>DR/AHD/24-25/12009282</v>
          </cell>
          <cell r="D614" t="str">
            <v>SWIFT DZIRE</v>
          </cell>
          <cell r="E614" t="str">
            <v>RJ27TB1596</v>
          </cell>
          <cell r="F614" t="str">
            <v>Kalyan Singh</v>
          </cell>
          <cell r="G614">
            <v>58828</v>
          </cell>
          <cell r="H614">
            <v>58907</v>
          </cell>
          <cell r="I614">
            <v>79</v>
          </cell>
          <cell r="J614">
            <v>79</v>
          </cell>
          <cell r="K614">
            <v>2295</v>
          </cell>
          <cell r="L614" t="str">
            <v>17-Jan-2025 12:30</v>
          </cell>
          <cell r="M614" t="str">
            <v>17-Jan-2025 14:30</v>
          </cell>
          <cell r="N614">
            <v>0</v>
          </cell>
          <cell r="O614" t="str">
            <v>May Philips / INVASCENT ADVISORY SERVICES INDIA LLP</v>
          </cell>
          <cell r="Q614">
            <v>0</v>
          </cell>
          <cell r="R614">
            <v>0</v>
          </cell>
          <cell r="T614">
            <v>1836</v>
          </cell>
          <cell r="U614">
            <v>0</v>
          </cell>
        </row>
        <row r="615">
          <cell r="C615" t="str">
            <v>DR/AHD/24-25/12009306</v>
          </cell>
          <cell r="D615" t="str">
            <v>ETIOS</v>
          </cell>
          <cell r="E615" t="str">
            <v>RJ27TB1596</v>
          </cell>
          <cell r="F615" t="str">
            <v>Kalyan Singh</v>
          </cell>
          <cell r="G615">
            <v>58803</v>
          </cell>
          <cell r="H615">
            <v>58828</v>
          </cell>
          <cell r="I615">
            <v>25</v>
          </cell>
          <cell r="J615">
            <v>25</v>
          </cell>
          <cell r="K615">
            <v>1380</v>
          </cell>
          <cell r="L615" t="str">
            <v>17-Jan-2025 08:30</v>
          </cell>
          <cell r="M615" t="str">
            <v>17-Jan-2025 09:30</v>
          </cell>
          <cell r="N615">
            <v>0</v>
          </cell>
          <cell r="O615" t="str">
            <v>Kathir T / DELOITTE TOUCHE TOHMATSU INDIA LLP</v>
          </cell>
          <cell r="Q615">
            <v>0</v>
          </cell>
          <cell r="R615">
            <v>0</v>
          </cell>
          <cell r="T615">
            <v>1104</v>
          </cell>
          <cell r="U615">
            <v>0</v>
          </cell>
        </row>
        <row r="616">
          <cell r="C616" t="str">
            <v>DR/AHD/24-25/12009237</v>
          </cell>
          <cell r="D616" t="str">
            <v>INNOVA CRYSTA</v>
          </cell>
          <cell r="E616" t="str">
            <v>MH02FG2544</v>
          </cell>
          <cell r="F616" t="str">
            <v>Ramesh Raval</v>
          </cell>
          <cell r="G616">
            <v>153084</v>
          </cell>
          <cell r="H616">
            <v>153122</v>
          </cell>
          <cell r="I616">
            <v>38</v>
          </cell>
          <cell r="J616">
            <v>38</v>
          </cell>
          <cell r="K616">
            <v>1833</v>
          </cell>
          <cell r="L616" t="str">
            <v>17-Jan-2025 20:15</v>
          </cell>
          <cell r="M616" t="str">
            <v>17-Jan-2025 21:30</v>
          </cell>
          <cell r="N616">
            <v>100</v>
          </cell>
          <cell r="O616" t="str">
            <v>Sudarshan Mohan / TRIMBLE INFORMATION TECHNOLOGIES INDIA PRIVATE LIMITED</v>
          </cell>
          <cell r="Q616">
            <v>900</v>
          </cell>
          <cell r="R616">
            <v>100</v>
          </cell>
          <cell r="T616">
            <v>0</v>
          </cell>
          <cell r="U616">
            <v>0</v>
          </cell>
        </row>
        <row r="617">
          <cell r="C617" t="str">
            <v>DR/AHD/24-25/12009238</v>
          </cell>
          <cell r="D617" t="str">
            <v>INNOVA CRYSTA</v>
          </cell>
          <cell r="E617" t="str">
            <v>MH02FG2544</v>
          </cell>
          <cell r="F617" t="str">
            <v>Ramesh Raval</v>
          </cell>
          <cell r="G617">
            <v>153122</v>
          </cell>
          <cell r="H617">
            <v>153181</v>
          </cell>
          <cell r="I617">
            <v>59</v>
          </cell>
          <cell r="J617">
            <v>59</v>
          </cell>
          <cell r="K617">
            <v>2836.86</v>
          </cell>
          <cell r="L617" t="str">
            <v>18-Jan-2025 09:30</v>
          </cell>
          <cell r="M617" t="str">
            <v>18-Jan-2025 15:20</v>
          </cell>
          <cell r="N617">
            <v>0</v>
          </cell>
          <cell r="O617" t="str">
            <v>Sudarshan Mohan / TRIMBLE INFORMATION TECHNOLOGIES INDIA PRIVATE LIMITED</v>
          </cell>
          <cell r="Q617">
            <v>1367</v>
          </cell>
          <cell r="R617">
            <v>0</v>
          </cell>
          <cell r="T617">
            <v>0</v>
          </cell>
          <cell r="U617">
            <v>0</v>
          </cell>
        </row>
        <row r="618">
          <cell r="C618" t="str">
            <v>DR/AHD/24-25/12009210</v>
          </cell>
          <cell r="D618" t="str">
            <v>SWIFT DZIRE</v>
          </cell>
          <cell r="E618" t="str">
            <v>GJ01HT1505</v>
          </cell>
          <cell r="F618" t="str">
            <v>Praveenbhai</v>
          </cell>
          <cell r="G618">
            <v>176540</v>
          </cell>
          <cell r="H618">
            <v>176610</v>
          </cell>
          <cell r="I618">
            <v>70</v>
          </cell>
          <cell r="J618">
            <v>70</v>
          </cell>
          <cell r="K618">
            <v>2262</v>
          </cell>
          <cell r="L618" t="str">
            <v>18-Jan-2025 08:50</v>
          </cell>
          <cell r="M618" t="str">
            <v>18-Jan-2025 11:00</v>
          </cell>
          <cell r="N618">
            <v>0</v>
          </cell>
          <cell r="O618" t="str">
            <v>Pradeep Chowdhary / COURSERA INDIA PRIVATE LIMITED</v>
          </cell>
          <cell r="Q618">
            <v>1200</v>
          </cell>
          <cell r="R618">
            <v>0</v>
          </cell>
          <cell r="T618">
            <v>0</v>
          </cell>
          <cell r="U618">
            <v>0</v>
          </cell>
        </row>
        <row r="619">
          <cell r="C619" t="str">
            <v>DR/AHD/24-25/12009203</v>
          </cell>
          <cell r="D619" t="str">
            <v>CITY</v>
          </cell>
          <cell r="E619" t="str">
            <v>GJ01HT8201</v>
          </cell>
          <cell r="F619" t="str">
            <v>Dilip Mali</v>
          </cell>
          <cell r="G619">
            <v>149716</v>
          </cell>
          <cell r="H619">
            <v>149765</v>
          </cell>
          <cell r="I619">
            <v>49</v>
          </cell>
          <cell r="J619">
            <v>49</v>
          </cell>
          <cell r="K619">
            <v>2600</v>
          </cell>
          <cell r="L619" t="str">
            <v>18-Jan-2025 08:00</v>
          </cell>
          <cell r="M619" t="str">
            <v>18-Jan-2025 17:00</v>
          </cell>
          <cell r="N619">
            <v>0</v>
          </cell>
          <cell r="O619" t="str">
            <v>Ms. Palak Dhall / TATA CAPITAL LTD.</v>
          </cell>
          <cell r="Q619">
            <v>1300</v>
          </cell>
          <cell r="R619">
            <v>0</v>
          </cell>
          <cell r="T619">
            <v>0</v>
          </cell>
          <cell r="U619">
            <v>0</v>
          </cell>
        </row>
        <row r="620">
          <cell r="C620" t="str">
            <v>DR/AHD/24-25/12009219</v>
          </cell>
          <cell r="D620" t="str">
            <v>SWIFT DZIRE</v>
          </cell>
          <cell r="E620" t="str">
            <v>GJ01HT1998</v>
          </cell>
          <cell r="F620" t="str">
            <v>Jigar</v>
          </cell>
          <cell r="G620">
            <v>177601</v>
          </cell>
          <cell r="H620">
            <v>177640</v>
          </cell>
          <cell r="I620">
            <v>39</v>
          </cell>
          <cell r="J620">
            <v>39</v>
          </cell>
          <cell r="K620">
            <v>1522.5</v>
          </cell>
          <cell r="L620" t="str">
            <v>18-Jan-2025 11:40</v>
          </cell>
          <cell r="M620" t="str">
            <v>18-Jan-2025 13:30</v>
          </cell>
          <cell r="N620">
            <v>0</v>
          </cell>
          <cell r="O620" t="str">
            <v>Tapish  Bhatt / COURSERA INDIA PRIVATE LIMITED</v>
          </cell>
          <cell r="Q620">
            <v>650</v>
          </cell>
          <cell r="R620">
            <v>0</v>
          </cell>
          <cell r="T620">
            <v>0</v>
          </cell>
          <cell r="U620">
            <v>0</v>
          </cell>
        </row>
        <row r="621">
          <cell r="C621" t="str">
            <v>DR/AHD/24-25/12009376</v>
          </cell>
          <cell r="D621" t="str">
            <v>ETIOS</v>
          </cell>
          <cell r="E621" t="str">
            <v>GJ01HT1505</v>
          </cell>
          <cell r="F621" t="str">
            <v>Praveenbhai</v>
          </cell>
          <cell r="G621">
            <v>176610</v>
          </cell>
          <cell r="H621">
            <v>176915</v>
          </cell>
          <cell r="I621">
            <v>305</v>
          </cell>
          <cell r="J621">
            <v>305</v>
          </cell>
          <cell r="K621">
            <v>6270</v>
          </cell>
          <cell r="L621" t="str">
            <v>18-Jan-2025 17:00</v>
          </cell>
          <cell r="M621" t="str">
            <v>18-Jan-2025 21:00</v>
          </cell>
          <cell r="N621">
            <v>0</v>
          </cell>
          <cell r="O621" t="str">
            <v>Dr Sameer Dani / NOVARTIS HEALTHCARE PRIVATE LIMITED - MICE</v>
          </cell>
          <cell r="Q621">
            <v>1200</v>
          </cell>
          <cell r="R621">
            <v>0</v>
          </cell>
          <cell r="T621">
            <v>0</v>
          </cell>
          <cell r="U621">
            <v>0</v>
          </cell>
        </row>
        <row r="622">
          <cell r="C622" t="str">
            <v>DR/AHD/24-25/12008726</v>
          </cell>
          <cell r="D622" t="str">
            <v>CITY</v>
          </cell>
          <cell r="E622" t="str">
            <v>GJ01HT7675</v>
          </cell>
          <cell r="F622" t="str">
            <v>Jayendra Thakar</v>
          </cell>
          <cell r="G622">
            <v>192125</v>
          </cell>
          <cell r="H622">
            <v>192164</v>
          </cell>
          <cell r="I622">
            <v>39</v>
          </cell>
          <cell r="J622">
            <v>39</v>
          </cell>
          <cell r="K622">
            <v>850</v>
          </cell>
          <cell r="L622" t="str">
            <v>19-Jan-2025 14:00</v>
          </cell>
          <cell r="M622" t="str">
            <v>19-Jan-2025 16:45</v>
          </cell>
          <cell r="N622">
            <v>0</v>
          </cell>
          <cell r="O622" t="str">
            <v>Prof. Mohsen Mohaghegh / INDIAN INSTITUTE OF MANAG EMENT AHMEDABAD</v>
          </cell>
          <cell r="Q622">
            <v>0</v>
          </cell>
          <cell r="R622">
            <v>0</v>
          </cell>
          <cell r="T622">
            <v>0</v>
          </cell>
          <cell r="U622">
            <v>0</v>
          </cell>
        </row>
        <row r="623">
          <cell r="C623" t="str">
            <v>DR/RAJ/24-25/68000344</v>
          </cell>
          <cell r="D623" t="str">
            <v>ETIOS</v>
          </cell>
          <cell r="E623" t="str">
            <v>GJ10TV3355</v>
          </cell>
          <cell r="F623" t="str">
            <v>Paresh</v>
          </cell>
          <cell r="G623">
            <v>234216</v>
          </cell>
          <cell r="H623">
            <v>234318</v>
          </cell>
          <cell r="I623">
            <v>102</v>
          </cell>
          <cell r="J623">
            <v>102</v>
          </cell>
          <cell r="K623">
            <v>3254.4</v>
          </cell>
          <cell r="L623" t="str">
            <v>19-Jan-2025 15:00</v>
          </cell>
          <cell r="M623" t="str">
            <v>19-Jan-2025 19:30</v>
          </cell>
          <cell r="N623">
            <v>80</v>
          </cell>
          <cell r="O623" t="str">
            <v>DR V B KASUNDRA / MSN LABORATORIES PRIVATE LIMITED</v>
          </cell>
          <cell r="Q623">
            <v>0</v>
          </cell>
          <cell r="R623">
            <v>0</v>
          </cell>
          <cell r="T623">
            <v>2604</v>
          </cell>
          <cell r="U623">
            <v>80</v>
          </cell>
        </row>
        <row r="624">
          <cell r="C624" t="str">
            <v>DR/AHD/24-25/12009370</v>
          </cell>
          <cell r="D624" t="str">
            <v>INNOVA CRYSTA</v>
          </cell>
          <cell r="E624" t="str">
            <v>MH02ER1740</v>
          </cell>
          <cell r="F624" t="str">
            <v>Vikram Singh</v>
          </cell>
          <cell r="G624">
            <v>177191</v>
          </cell>
          <cell r="H624">
            <v>177329</v>
          </cell>
          <cell r="I624">
            <v>138</v>
          </cell>
          <cell r="J624">
            <v>138</v>
          </cell>
          <cell r="K624">
            <v>6043.5</v>
          </cell>
          <cell r="L624" t="str">
            <v>19-Jan-2025 17:30</v>
          </cell>
          <cell r="M624" t="str">
            <v>20-Jan-2025 01:00</v>
          </cell>
          <cell r="N624">
            <v>150</v>
          </cell>
          <cell r="O624" t="str">
            <v>David Leach / UNIVERSITY OF EDINBURGH-INDIA LIAISON OFFICE</v>
          </cell>
          <cell r="Q624">
            <v>3200</v>
          </cell>
          <cell r="R624">
            <v>0</v>
          </cell>
          <cell r="T624">
            <v>0</v>
          </cell>
          <cell r="U624">
            <v>0</v>
          </cell>
        </row>
        <row r="625">
          <cell r="C625" t="str">
            <v>DR/SUR/24-25/69000614</v>
          </cell>
          <cell r="D625" t="str">
            <v>SWIFT DZIRE</v>
          </cell>
          <cell r="E625" t="str">
            <v>GJ18BV1088</v>
          </cell>
          <cell r="F625" t="str">
            <v>Sufiyan</v>
          </cell>
          <cell r="G625">
            <v>240612</v>
          </cell>
          <cell r="H625">
            <v>240940</v>
          </cell>
          <cell r="I625">
            <v>328</v>
          </cell>
          <cell r="J625">
            <v>328</v>
          </cell>
          <cell r="K625">
            <v>6892.8</v>
          </cell>
          <cell r="L625" t="str">
            <v>19-Jan-2025 18:00</v>
          </cell>
          <cell r="M625" t="str">
            <v>20-Jan-2025 02:30</v>
          </cell>
          <cell r="N625">
            <v>0</v>
          </cell>
          <cell r="O625" t="str">
            <v>Chaitanya  Sethi / A.T. KEARNEY CONSULTING (INDIA) PRIVATE LIMITED</v>
          </cell>
          <cell r="Q625">
            <v>0</v>
          </cell>
          <cell r="R625">
            <v>0</v>
          </cell>
          <cell r="T625">
            <v>5514</v>
          </cell>
          <cell r="U625">
            <v>0</v>
          </cell>
        </row>
        <row r="626">
          <cell r="C626" t="str">
            <v>DR/AHD/24-25/12009374</v>
          </cell>
          <cell r="D626" t="str">
            <v>ETIOS</v>
          </cell>
          <cell r="E626" t="str">
            <v>GJ18BV1084</v>
          </cell>
          <cell r="F626" t="str">
            <v>Keval</v>
          </cell>
          <cell r="G626">
            <v>239265</v>
          </cell>
          <cell r="H626">
            <v>239317</v>
          </cell>
          <cell r="I626">
            <v>52</v>
          </cell>
          <cell r="J626">
            <v>46</v>
          </cell>
          <cell r="K626">
            <v>1327.2</v>
          </cell>
          <cell r="L626" t="str">
            <v>19-Jan-2025 18:45</v>
          </cell>
          <cell r="M626" t="str">
            <v>19-Jan-2025 21:45</v>
          </cell>
          <cell r="N626">
            <v>150</v>
          </cell>
          <cell r="O626" t="str">
            <v>Anshul Agarwal / MCKINSEY GLOBAL CAPABILITIES &amp; SERVICES PRIVATE LIMITED</v>
          </cell>
          <cell r="Q626">
            <v>0</v>
          </cell>
          <cell r="R626">
            <v>0</v>
          </cell>
          <cell r="T626">
            <v>1062</v>
          </cell>
          <cell r="U626">
            <v>150</v>
          </cell>
        </row>
        <row r="627">
          <cell r="C627" t="str">
            <v>DR/AHD/24-25/12009320</v>
          </cell>
          <cell r="D627" t="str">
            <v>SWIFT DZIRE</v>
          </cell>
          <cell r="E627" t="str">
            <v>GJ01HT1792</v>
          </cell>
          <cell r="F627" t="str">
            <v>Nikunj</v>
          </cell>
          <cell r="G627">
            <v>171587</v>
          </cell>
          <cell r="H627">
            <v>171632</v>
          </cell>
          <cell r="I627">
            <v>45</v>
          </cell>
          <cell r="J627">
            <v>45</v>
          </cell>
          <cell r="K627">
            <v>1173</v>
          </cell>
          <cell r="L627" t="str">
            <v>19-Jan-2025 18:00</v>
          </cell>
          <cell r="M627" t="str">
            <v>19-Jan-2025 20:00</v>
          </cell>
          <cell r="N627">
            <v>100</v>
          </cell>
          <cell r="O627" t="str">
            <v>Ms Rupal Parikh / UNIVERSITY OF EDINBURGH-INDIA LIAISON OFFICE</v>
          </cell>
          <cell r="Q627">
            <v>710</v>
          </cell>
          <cell r="R627">
            <v>100</v>
          </cell>
          <cell r="T627">
            <v>0</v>
          </cell>
          <cell r="U627">
            <v>0</v>
          </cell>
        </row>
        <row r="628">
          <cell r="C628" t="str">
            <v>DR/AHD/24-25/12009379</v>
          </cell>
          <cell r="D628" t="str">
            <v>ETIOS</v>
          </cell>
          <cell r="E628" t="str">
            <v>GJ01HT1505</v>
          </cell>
          <cell r="F628" t="str">
            <v>Praveenbhai</v>
          </cell>
          <cell r="G628">
            <v>176690</v>
          </cell>
          <cell r="H628">
            <v>177296</v>
          </cell>
          <cell r="I628">
            <v>606</v>
          </cell>
          <cell r="J628">
            <v>606</v>
          </cell>
          <cell r="K628">
            <v>16846.2</v>
          </cell>
          <cell r="L628" t="str">
            <v>19-Jan-2025 19:00</v>
          </cell>
          <cell r="M628" t="str">
            <v>20-Jan-2025 08:45</v>
          </cell>
          <cell r="N628">
            <v>150</v>
          </cell>
          <cell r="O628" t="str">
            <v>Dr.KEYUR KOTADIYA / MSN LABORATORIES PRIVATE LIMITED</v>
          </cell>
          <cell r="Q628">
            <v>7472</v>
          </cell>
          <cell r="R628">
            <v>150</v>
          </cell>
          <cell r="T628">
            <v>0</v>
          </cell>
          <cell r="U628">
            <v>0</v>
          </cell>
        </row>
        <row r="629">
          <cell r="C629" t="str">
            <v>DR/AHD/24-25/12009391</v>
          </cell>
          <cell r="D629" t="str">
            <v>ETIOS</v>
          </cell>
          <cell r="E629" t="str">
            <v>GJ01HT7527</v>
          </cell>
          <cell r="F629" t="str">
            <v>Jagdish Kaka</v>
          </cell>
          <cell r="G629">
            <v>190220</v>
          </cell>
          <cell r="H629">
            <v>190520</v>
          </cell>
          <cell r="I629">
            <v>300</v>
          </cell>
          <cell r="J629">
            <v>300</v>
          </cell>
          <cell r="K629">
            <v>16245</v>
          </cell>
          <cell r="L629" t="str">
            <v>19-Jan-2025 23:30</v>
          </cell>
          <cell r="M629" t="str">
            <v>20-Jan-2025 05:15</v>
          </cell>
          <cell r="N629">
            <v>305</v>
          </cell>
          <cell r="O629" t="str">
            <v>Dr Divyesh Patel / MSN LABORATORIES PRIVATE LIMITED</v>
          </cell>
          <cell r="Q629">
            <v>3800</v>
          </cell>
          <cell r="R629">
            <v>305</v>
          </cell>
          <cell r="T629">
            <v>0</v>
          </cell>
          <cell r="U629">
            <v>0</v>
          </cell>
        </row>
        <row r="630">
          <cell r="C630" t="str">
            <v>DR/AHD/24-25/12009404</v>
          </cell>
          <cell r="D630" t="str">
            <v>SWIFT DZIRE</v>
          </cell>
          <cell r="E630" t="str">
            <v>GJ18BV1084</v>
          </cell>
          <cell r="F630" t="str">
            <v>Keval</v>
          </cell>
          <cell r="G630">
            <v>239317</v>
          </cell>
          <cell r="H630">
            <v>239345</v>
          </cell>
          <cell r="I630">
            <v>28</v>
          </cell>
          <cell r="J630">
            <v>28</v>
          </cell>
          <cell r="K630">
            <v>1100</v>
          </cell>
          <cell r="L630" t="str">
            <v>20-Jan-2025 05:30</v>
          </cell>
          <cell r="M630" t="str">
            <v>20-Jan-2025 07:00</v>
          </cell>
          <cell r="N630">
            <v>0</v>
          </cell>
          <cell r="O630" t="str">
            <v>Ms Chitra Vyas / WELSPUN TRANSFORMATION SERVICES LIMITED</v>
          </cell>
          <cell r="Q630">
            <v>0</v>
          </cell>
          <cell r="R630">
            <v>0</v>
          </cell>
          <cell r="T630">
            <v>880</v>
          </cell>
          <cell r="U630">
            <v>0</v>
          </cell>
        </row>
        <row r="631">
          <cell r="C631" t="str">
            <v>DR/AHD/24-25/12009388</v>
          </cell>
          <cell r="D631" t="str">
            <v>XCENT</v>
          </cell>
          <cell r="E631" t="str">
            <v>GJ01HT4520</v>
          </cell>
          <cell r="F631" t="str">
            <v>Babubhai</v>
          </cell>
          <cell r="G631">
            <v>190125</v>
          </cell>
          <cell r="H631">
            <v>190170</v>
          </cell>
          <cell r="I631">
            <v>45</v>
          </cell>
          <cell r="J631">
            <v>45</v>
          </cell>
          <cell r="K631">
            <v>1136</v>
          </cell>
          <cell r="L631" t="str">
            <v>20-Jan-2025 10:00</v>
          </cell>
          <cell r="M631" t="str">
            <v>20-Jan-2025 11:45</v>
          </cell>
          <cell r="N631">
            <v>0</v>
          </cell>
          <cell r="O631" t="str">
            <v>Mr. Kamal Bhatia / TATA CAPITAL LTD.</v>
          </cell>
          <cell r="Q631">
            <v>0</v>
          </cell>
          <cell r="R631">
            <v>0</v>
          </cell>
          <cell r="T631">
            <v>909</v>
          </cell>
          <cell r="U631">
            <v>0</v>
          </cell>
        </row>
        <row r="632">
          <cell r="C632" t="str">
            <v>DR/AHD/24-25/12009267</v>
          </cell>
          <cell r="D632" t="str">
            <v>SWIFT DZIRE</v>
          </cell>
          <cell r="E632" t="str">
            <v>GJ18BT8422</v>
          </cell>
          <cell r="F632" t="str">
            <v>Vijay</v>
          </cell>
          <cell r="G632">
            <v>231077</v>
          </cell>
          <cell r="H632">
            <v>231251</v>
          </cell>
          <cell r="I632">
            <v>174</v>
          </cell>
          <cell r="J632">
            <v>174</v>
          </cell>
          <cell r="K632">
            <v>4171</v>
          </cell>
          <cell r="L632" t="str">
            <v>20-Jan-2025 18:00</v>
          </cell>
          <cell r="M632" t="str">
            <v>20-Jan-2025 22:40</v>
          </cell>
          <cell r="N632">
            <v>220</v>
          </cell>
          <cell r="O632" t="str">
            <v>Hardik Shah / AVENDUS WEALTH MANAGEMENT PRIVATE LIMITED</v>
          </cell>
          <cell r="Q632">
            <v>0</v>
          </cell>
          <cell r="R632">
            <v>0</v>
          </cell>
          <cell r="T632">
            <v>3337</v>
          </cell>
          <cell r="U632">
            <v>220</v>
          </cell>
        </row>
        <row r="633">
          <cell r="C633" t="str">
            <v>DR/AHD/24-25/12009348</v>
          </cell>
          <cell r="D633" t="str">
            <v>SWIFT DZIRE</v>
          </cell>
          <cell r="E633" t="str">
            <v>GJ18BV3262</v>
          </cell>
          <cell r="F633" t="str">
            <v>Bharat Thakar</v>
          </cell>
          <cell r="G633">
            <v>49910</v>
          </cell>
          <cell r="H633">
            <v>49990</v>
          </cell>
          <cell r="I633">
            <v>80</v>
          </cell>
          <cell r="J633">
            <v>80</v>
          </cell>
          <cell r="K633">
            <v>2700</v>
          </cell>
          <cell r="L633" t="str">
            <v>20-Jan-2025 09:30</v>
          </cell>
          <cell r="M633" t="str">
            <v>20-Jan-2025 17:15</v>
          </cell>
          <cell r="N633">
            <v>0</v>
          </cell>
          <cell r="O633" t="str">
            <v>Sanjay Shamnani / SI CREVA CAPITAL SERVICES PRIVATE LIMITED</v>
          </cell>
          <cell r="Q633">
            <v>0</v>
          </cell>
          <cell r="R633">
            <v>0</v>
          </cell>
          <cell r="T633">
            <v>2160</v>
          </cell>
          <cell r="U633">
            <v>0</v>
          </cell>
        </row>
        <row r="634">
          <cell r="C634" t="str">
            <v>DR/AHD/24-25/12009377</v>
          </cell>
          <cell r="D634" t="str">
            <v>INNOVA CRYSTA</v>
          </cell>
          <cell r="E634" t="str">
            <v>MH02ER0579</v>
          </cell>
          <cell r="F634" t="str">
            <v>Ishwar Singh</v>
          </cell>
          <cell r="G634">
            <v>103351</v>
          </cell>
          <cell r="H634">
            <v>103424</v>
          </cell>
          <cell r="I634">
            <v>73</v>
          </cell>
          <cell r="J634">
            <v>73</v>
          </cell>
          <cell r="K634">
            <v>4200</v>
          </cell>
          <cell r="L634" t="str">
            <v>20-Jan-2025 09:00</v>
          </cell>
          <cell r="M634" t="str">
            <v>20-Jan-2025 17:15</v>
          </cell>
          <cell r="N634">
            <v>200</v>
          </cell>
          <cell r="O634" t="str">
            <v>Mr. Ashish Kumar Jain / FORTUM INDIA PRIVATE LIMITED</v>
          </cell>
          <cell r="Q634">
            <v>3200</v>
          </cell>
          <cell r="R634">
            <v>0</v>
          </cell>
          <cell r="T634">
            <v>0</v>
          </cell>
          <cell r="U634">
            <v>0</v>
          </cell>
        </row>
        <row r="635">
          <cell r="C635" t="str">
            <v>DR/AHD/24-25/12009321</v>
          </cell>
          <cell r="D635" t="str">
            <v>SWIFT DZIRE</v>
          </cell>
          <cell r="E635" t="str">
            <v>GJ01HT1792</v>
          </cell>
          <cell r="F635" t="str">
            <v>Nikunj</v>
          </cell>
          <cell r="G635">
            <v>171632</v>
          </cell>
          <cell r="H635">
            <v>171692</v>
          </cell>
          <cell r="I635">
            <v>60</v>
          </cell>
          <cell r="J635">
            <v>60</v>
          </cell>
          <cell r="K635">
            <v>1504.5</v>
          </cell>
          <cell r="L635" t="str">
            <v>20-Jan-2025 09:00</v>
          </cell>
          <cell r="M635" t="str">
            <v>20-Jan-2025 13:00</v>
          </cell>
          <cell r="N635">
            <v>0</v>
          </cell>
          <cell r="O635" t="str">
            <v>Ms Rupal Parikh / UNIVERSITY OF EDINBURGH-INDIA LIAISON OFFICE</v>
          </cell>
          <cell r="Q635">
            <v>890</v>
          </cell>
          <cell r="R635">
            <v>0</v>
          </cell>
          <cell r="T635">
            <v>0</v>
          </cell>
          <cell r="U635">
            <v>0</v>
          </cell>
        </row>
        <row r="636">
          <cell r="C636" t="str">
            <v>DR/AHD/24-25/12009347</v>
          </cell>
          <cell r="D636" t="str">
            <v>CITY</v>
          </cell>
          <cell r="E636" t="str">
            <v>GJ01HT8402</v>
          </cell>
          <cell r="F636" t="str">
            <v>Thakkar Bipin</v>
          </cell>
          <cell r="G636">
            <v>139581</v>
          </cell>
          <cell r="H636">
            <v>139663</v>
          </cell>
          <cell r="I636">
            <v>82</v>
          </cell>
          <cell r="J636">
            <v>82</v>
          </cell>
          <cell r="K636">
            <v>2754</v>
          </cell>
          <cell r="L636" t="str">
            <v>20-Jan-2025 09:30</v>
          </cell>
          <cell r="M636" t="str">
            <v>20-Jan-2025 15:30</v>
          </cell>
          <cell r="N636">
            <v>100</v>
          </cell>
          <cell r="O636" t="str">
            <v>Ms. Preeti Sahni / BUSINESS MEDIA PVT LTD</v>
          </cell>
          <cell r="Q636">
            <v>1475</v>
          </cell>
          <cell r="R636">
            <v>0</v>
          </cell>
          <cell r="T636">
            <v>0</v>
          </cell>
          <cell r="U636">
            <v>0</v>
          </cell>
        </row>
        <row r="637">
          <cell r="C637" t="str">
            <v>DR/AHD/24-25/12009220</v>
          </cell>
          <cell r="D637" t="str">
            <v>SWIFT DZIRE</v>
          </cell>
          <cell r="E637" t="str">
            <v>GJ38T2561</v>
          </cell>
          <cell r="F637" t="str">
            <v>Niteshbhai</v>
          </cell>
          <cell r="G637">
            <v>22463</v>
          </cell>
          <cell r="H637">
            <v>22576</v>
          </cell>
          <cell r="I637">
            <v>113</v>
          </cell>
          <cell r="J637">
            <v>113</v>
          </cell>
          <cell r="K637">
            <v>4291.1499999999996</v>
          </cell>
          <cell r="L637" t="str">
            <v>20-Jan-2025 10:15</v>
          </cell>
          <cell r="M637" t="str">
            <v>21-Jan-2025 00:50</v>
          </cell>
          <cell r="N637">
            <v>200</v>
          </cell>
          <cell r="O637" t="str">
            <v>Abhishek Goel / CELANESE CHEMICALS INDIA PRIVATE LIMITED</v>
          </cell>
          <cell r="Q637">
            <v>0</v>
          </cell>
          <cell r="R637">
            <v>0</v>
          </cell>
          <cell r="T637">
            <v>3433</v>
          </cell>
          <cell r="U637">
            <v>200</v>
          </cell>
        </row>
        <row r="638">
          <cell r="C638" t="str">
            <v>DR/AHD/24-25/12009349</v>
          </cell>
          <cell r="D638" t="str">
            <v>INNOVA CRYSTA</v>
          </cell>
          <cell r="E638" t="str">
            <v>MH02ER0578</v>
          </cell>
          <cell r="F638" t="str">
            <v>Swaroop Singh</v>
          </cell>
          <cell r="G638">
            <v>113802</v>
          </cell>
          <cell r="H638">
            <v>113867</v>
          </cell>
          <cell r="I638">
            <v>65</v>
          </cell>
          <cell r="J638">
            <v>65</v>
          </cell>
          <cell r="K638">
            <v>3010</v>
          </cell>
          <cell r="L638" t="str">
            <v>20-Jan-2025 16:00</v>
          </cell>
          <cell r="M638" t="str">
            <v>20-Jan-2025 23:30</v>
          </cell>
          <cell r="N638">
            <v>150</v>
          </cell>
          <cell r="O638" t="str">
            <v>Vishal Hans / OLIVER WYMAN LIMITED</v>
          </cell>
          <cell r="Q638">
            <v>1750</v>
          </cell>
          <cell r="R638">
            <v>150</v>
          </cell>
          <cell r="T638">
            <v>0</v>
          </cell>
          <cell r="U638">
            <v>0</v>
          </cell>
        </row>
        <row r="639">
          <cell r="C639" t="str">
            <v>DR/AHD/24-25/12009350</v>
          </cell>
          <cell r="D639" t="str">
            <v>SWIFT DZIRE</v>
          </cell>
          <cell r="E639" t="str">
            <v>GJ18BV1038</v>
          </cell>
          <cell r="F639" t="str">
            <v>Arvind</v>
          </cell>
          <cell r="G639">
            <v>267705</v>
          </cell>
          <cell r="H639">
            <v>267743</v>
          </cell>
          <cell r="I639">
            <v>38</v>
          </cell>
          <cell r="J639">
            <v>38</v>
          </cell>
          <cell r="K639">
            <v>1062.5</v>
          </cell>
          <cell r="L639" t="str">
            <v>20-Jan-2025 16:30</v>
          </cell>
          <cell r="M639" t="str">
            <v>20-Jan-2025 17:50</v>
          </cell>
          <cell r="N639">
            <v>0</v>
          </cell>
          <cell r="O639" t="str">
            <v>Ms. Naushin Vaid / CANARA ROBECO ASSET MANAGEMANT COMPANY LTD</v>
          </cell>
          <cell r="Q639">
            <v>0</v>
          </cell>
          <cell r="R639">
            <v>0</v>
          </cell>
          <cell r="T639">
            <v>850</v>
          </cell>
          <cell r="U639">
            <v>0</v>
          </cell>
        </row>
        <row r="640">
          <cell r="C640" t="str">
            <v>DR/AHD/24-25/12009343</v>
          </cell>
          <cell r="D640" t="str">
            <v>ETIOS</v>
          </cell>
          <cell r="E640" t="str">
            <v>GJ01HT1505</v>
          </cell>
          <cell r="F640" t="str">
            <v>Praveenbhai</v>
          </cell>
          <cell r="G640">
            <v>177295</v>
          </cell>
          <cell r="H640">
            <v>177398</v>
          </cell>
          <cell r="I640">
            <v>103</v>
          </cell>
          <cell r="J640">
            <v>103</v>
          </cell>
          <cell r="K640">
            <v>2432</v>
          </cell>
          <cell r="L640" t="str">
            <v>20-Jan-2025 16:30</v>
          </cell>
          <cell r="M640" t="str">
            <v>20-Jan-2025 21:30</v>
          </cell>
          <cell r="N640">
            <v>150</v>
          </cell>
          <cell r="O640" t="str">
            <v>Anand  Mohan / NOVARTIS INDIA LIMITED</v>
          </cell>
          <cell r="Q640">
            <v>1506</v>
          </cell>
          <cell r="R640">
            <v>150</v>
          </cell>
          <cell r="T640">
            <v>0</v>
          </cell>
          <cell r="U640">
            <v>0</v>
          </cell>
        </row>
        <row r="641">
          <cell r="C641" t="str">
            <v>DR/AHD/24-25/12009286</v>
          </cell>
          <cell r="D641" t="str">
            <v>INNOVA CRYSTA</v>
          </cell>
          <cell r="E641" t="str">
            <v>MH02FG2603</v>
          </cell>
          <cell r="F641" t="str">
            <v>Vikram Singh</v>
          </cell>
          <cell r="G641">
            <v>177385</v>
          </cell>
          <cell r="H641">
            <v>177424</v>
          </cell>
          <cell r="I641">
            <v>39</v>
          </cell>
          <cell r="J641">
            <v>39</v>
          </cell>
          <cell r="K641">
            <v>1980</v>
          </cell>
          <cell r="L641" t="str">
            <v>20-Jan-2025 18:00</v>
          </cell>
          <cell r="M641" t="str">
            <v>20-Jan-2025 22:30</v>
          </cell>
          <cell r="N641">
            <v>100</v>
          </cell>
          <cell r="O641" t="str">
            <v>Mr.  NEMOTO SAN / NIHON PARKERIZING (INDIA) PRIVATE LIMITED</v>
          </cell>
          <cell r="Q641">
            <v>650</v>
          </cell>
          <cell r="R641">
            <v>0</v>
          </cell>
          <cell r="T641">
            <v>0</v>
          </cell>
          <cell r="U641">
            <v>0</v>
          </cell>
        </row>
        <row r="642">
          <cell r="C642" t="str">
            <v>DR/AHD/24-25/12009390</v>
          </cell>
          <cell r="D642" t="str">
            <v>INNOVA CRYSTA</v>
          </cell>
          <cell r="E642" t="str">
            <v>GJ18AZ9025</v>
          </cell>
          <cell r="F642" t="str">
            <v>Sikandar Singh</v>
          </cell>
          <cell r="G642">
            <v>188075</v>
          </cell>
          <cell r="H642">
            <v>188121</v>
          </cell>
          <cell r="I642">
            <v>46</v>
          </cell>
          <cell r="J642">
            <v>46</v>
          </cell>
          <cell r="K642">
            <v>2776.1</v>
          </cell>
          <cell r="L642" t="str">
            <v>20-Jan-2025 21:00</v>
          </cell>
          <cell r="M642" t="str">
            <v>20-Jan-2025 23:30</v>
          </cell>
          <cell r="N642">
            <v>150</v>
          </cell>
          <cell r="O642" t="str">
            <v>Shashidhar naik / EROOVO TECH PRIVATE LIMITED</v>
          </cell>
          <cell r="Q642">
            <v>0</v>
          </cell>
          <cell r="R642">
            <v>0</v>
          </cell>
          <cell r="T642">
            <v>2221</v>
          </cell>
          <cell r="U642">
            <v>150</v>
          </cell>
        </row>
        <row r="643">
          <cell r="C643" t="str">
            <v>DR/AHD/24-25/12009449</v>
          </cell>
          <cell r="D643" t="str">
            <v>SWIFT DZIRE</v>
          </cell>
          <cell r="E643" t="str">
            <v>GJ01JT0771</v>
          </cell>
          <cell r="F643" t="str">
            <v>Darshan</v>
          </cell>
          <cell r="G643">
            <v>80882</v>
          </cell>
          <cell r="H643">
            <v>81674</v>
          </cell>
          <cell r="I643">
            <v>792</v>
          </cell>
          <cell r="J643">
            <v>792</v>
          </cell>
          <cell r="K643">
            <v>18193.599999999999</v>
          </cell>
          <cell r="L643" t="str">
            <v>21-Jan-2025 04:00</v>
          </cell>
          <cell r="M643" t="str">
            <v>22-Jan-2025 04:00</v>
          </cell>
          <cell r="N643">
            <v>420</v>
          </cell>
          <cell r="O643" t="str">
            <v>Manan Panchal / OMRON AUTOMATION PVT LTD</v>
          </cell>
          <cell r="Q643">
            <v>0</v>
          </cell>
          <cell r="R643">
            <v>0</v>
          </cell>
          <cell r="T643">
            <v>14555</v>
          </cell>
          <cell r="U643">
            <v>420</v>
          </cell>
        </row>
        <row r="644">
          <cell r="C644" t="str">
            <v>DR/AHD/24-25/12009452</v>
          </cell>
          <cell r="D644" t="str">
            <v>SWIFT DZIRE</v>
          </cell>
          <cell r="E644" t="str">
            <v>GJ18BV1248</v>
          </cell>
          <cell r="F644" t="str">
            <v>Sultan Singh</v>
          </cell>
          <cell r="G644">
            <v>222225</v>
          </cell>
          <cell r="H644">
            <v>222253</v>
          </cell>
          <cell r="I644">
            <v>28</v>
          </cell>
          <cell r="J644">
            <v>28</v>
          </cell>
          <cell r="K644">
            <v>1187.5</v>
          </cell>
          <cell r="L644" t="str">
            <v>21-Jan-2025 06:30</v>
          </cell>
          <cell r="M644" t="str">
            <v>21-Jan-2025 08:30</v>
          </cell>
          <cell r="N644">
            <v>0</v>
          </cell>
          <cell r="O644" t="str">
            <v>Abhishek Goel / CELANESE CHEMICALS INDIA PRIVATE LIMITED</v>
          </cell>
          <cell r="Q644">
            <v>0</v>
          </cell>
          <cell r="R644">
            <v>0</v>
          </cell>
          <cell r="T644">
            <v>950</v>
          </cell>
          <cell r="U644">
            <v>0</v>
          </cell>
        </row>
        <row r="645">
          <cell r="C645" t="str">
            <v>DR/AHD/24-25/12009351</v>
          </cell>
          <cell r="D645" t="str">
            <v>SWIFT DZIRE</v>
          </cell>
          <cell r="E645" t="str">
            <v>GJ18BV1038</v>
          </cell>
          <cell r="F645" t="str">
            <v>Arvind</v>
          </cell>
          <cell r="G645">
            <v>267785</v>
          </cell>
          <cell r="H645">
            <v>267813</v>
          </cell>
          <cell r="I645">
            <v>28</v>
          </cell>
          <cell r="J645">
            <v>28</v>
          </cell>
          <cell r="K645">
            <v>1360</v>
          </cell>
          <cell r="L645" t="str">
            <v>21-Jan-2025 07:30</v>
          </cell>
          <cell r="M645" t="str">
            <v>21-Jan-2025 13:30</v>
          </cell>
          <cell r="N645">
            <v>0</v>
          </cell>
          <cell r="O645" t="str">
            <v>Ms. Naushin Vaid / CANARA ROBECO ASSET MANAGEMANT COMPANY LTD</v>
          </cell>
          <cell r="Q645">
            <v>0</v>
          </cell>
          <cell r="R645">
            <v>0</v>
          </cell>
          <cell r="T645">
            <v>1088</v>
          </cell>
          <cell r="U645">
            <v>0</v>
          </cell>
        </row>
        <row r="646">
          <cell r="C646" t="str">
            <v>DR/AHD/24-25/12009448</v>
          </cell>
          <cell r="D646" t="str">
            <v>SWIFT DZIRE</v>
          </cell>
          <cell r="E646" t="str">
            <v>GJ04AW5910</v>
          </cell>
          <cell r="F646" t="str">
            <v>Mehul</v>
          </cell>
          <cell r="G646">
            <v>120718</v>
          </cell>
          <cell r="H646">
            <v>120834</v>
          </cell>
          <cell r="I646">
            <v>116</v>
          </cell>
          <cell r="J646">
            <v>116</v>
          </cell>
          <cell r="K646">
            <v>5091.2</v>
          </cell>
          <cell r="L646" t="str">
            <v>21-Jan-2025 07:00</v>
          </cell>
          <cell r="M646" t="str">
            <v>21-Jan-2025 23:00</v>
          </cell>
          <cell r="N646">
            <v>150</v>
          </cell>
          <cell r="O646" t="str">
            <v>Abhishek Gupta / COMPUTER AGE MANAGEMENT SERVICES LIMITED</v>
          </cell>
          <cell r="Q646">
            <v>0</v>
          </cell>
          <cell r="R646">
            <v>0</v>
          </cell>
          <cell r="T646">
            <v>4073</v>
          </cell>
          <cell r="U646">
            <v>150</v>
          </cell>
        </row>
        <row r="647">
          <cell r="C647" t="str">
            <v>DR/AHD/24-25/12009441</v>
          </cell>
          <cell r="D647" t="str">
            <v>ETIOS</v>
          </cell>
          <cell r="E647" t="str">
            <v>GJ01HT6707</v>
          </cell>
          <cell r="F647" t="str">
            <v>manish</v>
          </cell>
          <cell r="G647">
            <v>58700</v>
          </cell>
          <cell r="H647">
            <v>58821</v>
          </cell>
          <cell r="I647">
            <v>121</v>
          </cell>
          <cell r="J647">
            <v>121</v>
          </cell>
          <cell r="K647">
            <v>5152.8</v>
          </cell>
          <cell r="L647" t="str">
            <v>21-Jan-2025 07:30</v>
          </cell>
          <cell r="M647" t="str">
            <v>21-Jan-2025 21:30</v>
          </cell>
          <cell r="N647">
            <v>150</v>
          </cell>
          <cell r="O647" t="str">
            <v>Shripal Lakdawala / DELOITTE HASKINS &amp; SELLS LLP</v>
          </cell>
          <cell r="Q647">
            <v>0</v>
          </cell>
          <cell r="R647">
            <v>0</v>
          </cell>
          <cell r="T647">
            <v>4122</v>
          </cell>
          <cell r="U647">
            <v>150</v>
          </cell>
        </row>
        <row r="648">
          <cell r="C648" t="str">
            <v>DR/AHD/24-25/12009437</v>
          </cell>
          <cell r="D648" t="str">
            <v>INNOVA CRYSTA</v>
          </cell>
          <cell r="E648" t="str">
            <v>MH12RN1804</v>
          </cell>
          <cell r="F648" t="str">
            <v>Vijay</v>
          </cell>
          <cell r="G648">
            <v>169652</v>
          </cell>
          <cell r="H648">
            <v>170142</v>
          </cell>
          <cell r="I648">
            <v>490</v>
          </cell>
          <cell r="J648">
            <v>490</v>
          </cell>
          <cell r="K648">
            <v>18997.5</v>
          </cell>
          <cell r="L648" t="str">
            <v>21-Jan-2025 06:00</v>
          </cell>
          <cell r="M648" t="str">
            <v>22-Jan-2025 19:00</v>
          </cell>
          <cell r="N648">
            <v>0</v>
          </cell>
          <cell r="O648" t="str">
            <v>Sumit suresh / EROOVO TECH PRIVATE LIMITED</v>
          </cell>
          <cell r="Q648">
            <v>6900</v>
          </cell>
          <cell r="R648">
            <v>0</v>
          </cell>
          <cell r="T648">
            <v>0</v>
          </cell>
          <cell r="U648">
            <v>0</v>
          </cell>
        </row>
        <row r="649">
          <cell r="C649" t="str">
            <v>DR/AHD/24-25/12009424</v>
          </cell>
          <cell r="D649" t="str">
            <v>INNOVA CRYSTA</v>
          </cell>
          <cell r="E649" t="str">
            <v>GJ01KT7382</v>
          </cell>
          <cell r="F649" t="str">
            <v>Amit</v>
          </cell>
          <cell r="G649">
            <v>146190</v>
          </cell>
          <cell r="H649">
            <v>146335</v>
          </cell>
          <cell r="I649">
            <v>145</v>
          </cell>
          <cell r="J649">
            <v>145</v>
          </cell>
          <cell r="K649">
            <v>6706.5</v>
          </cell>
          <cell r="L649" t="str">
            <v>21-Jan-2025 07:30</v>
          </cell>
          <cell r="M649" t="str">
            <v>21-Jan-2025 21:00</v>
          </cell>
          <cell r="N649">
            <v>0</v>
          </cell>
          <cell r="O649" t="str">
            <v>Shashidhar naik / EROOVO TECH PRIVATE LIMITED</v>
          </cell>
          <cell r="Q649">
            <v>0</v>
          </cell>
          <cell r="R649">
            <v>0</v>
          </cell>
          <cell r="T649">
            <v>5365</v>
          </cell>
          <cell r="U649">
            <v>0</v>
          </cell>
        </row>
        <row r="650">
          <cell r="C650" t="str">
            <v>DR/AHD/24-25/12009451</v>
          </cell>
          <cell r="D650" t="str">
            <v>T Crysta</v>
          </cell>
          <cell r="E650" t="str">
            <v>GJ01KT6070</v>
          </cell>
          <cell r="F650" t="str">
            <v>Shankar</v>
          </cell>
          <cell r="G650">
            <v>149864</v>
          </cell>
          <cell r="H650">
            <v>149993</v>
          </cell>
          <cell r="I650">
            <v>129</v>
          </cell>
          <cell r="J650">
            <v>129</v>
          </cell>
          <cell r="K650">
            <v>5215.5</v>
          </cell>
          <cell r="L650" t="str">
            <v>21-Jan-2025 08:00</v>
          </cell>
          <cell r="M650" t="str">
            <v>21-Jan-2025 17:00</v>
          </cell>
          <cell r="N650">
            <v>0</v>
          </cell>
          <cell r="O650" t="str">
            <v>Pankaj Kumar Aseri / NOVARTIS HEALTHCARE PRIVATE LIMITED</v>
          </cell>
          <cell r="Q650">
            <v>0</v>
          </cell>
          <cell r="R650">
            <v>0</v>
          </cell>
          <cell r="T650">
            <v>4172</v>
          </cell>
          <cell r="U650">
            <v>0</v>
          </cell>
        </row>
        <row r="651">
          <cell r="C651" t="str">
            <v>DR/AHD/24-25/12009274</v>
          </cell>
          <cell r="D651" t="str">
            <v>INNOVA CRYSTA</v>
          </cell>
          <cell r="E651" t="str">
            <v>DL1ZC1136</v>
          </cell>
          <cell r="F651" t="str">
            <v>Jitu</v>
          </cell>
          <cell r="G651">
            <v>103973</v>
          </cell>
          <cell r="H651">
            <v>104134</v>
          </cell>
          <cell r="I651">
            <v>161</v>
          </cell>
          <cell r="J651">
            <v>161</v>
          </cell>
          <cell r="K651">
            <v>8410.75</v>
          </cell>
          <cell r="L651" t="str">
            <v>21-Jan-2025 07:00</v>
          </cell>
          <cell r="M651" t="str">
            <v>21-Jan-2025 20:00</v>
          </cell>
          <cell r="N651">
            <v>0</v>
          </cell>
          <cell r="O651" t="str">
            <v>Dr. Athulya Aravind / UNIVERSITY OF EDINBURGH-INDIA LIAISON OFFICE</v>
          </cell>
          <cell r="Q651">
            <v>0</v>
          </cell>
          <cell r="R651">
            <v>0</v>
          </cell>
          <cell r="T651">
            <v>6729</v>
          </cell>
          <cell r="U651">
            <v>0</v>
          </cell>
        </row>
        <row r="652">
          <cell r="C652" t="str">
            <v>DR/AHD/24-25/12009288</v>
          </cell>
          <cell r="D652" t="str">
            <v>INNOVA CRYSTA</v>
          </cell>
          <cell r="E652" t="str">
            <v>MH02FG2603</v>
          </cell>
          <cell r="F652" t="str">
            <v>Vikram Singh</v>
          </cell>
          <cell r="G652">
            <v>177424</v>
          </cell>
          <cell r="H652">
            <v>177670</v>
          </cell>
          <cell r="I652">
            <v>246</v>
          </cell>
          <cell r="J652">
            <v>246</v>
          </cell>
          <cell r="K652">
            <v>9855</v>
          </cell>
          <cell r="L652" t="str">
            <v>21-Jan-2025 09:00</v>
          </cell>
          <cell r="M652" t="str">
            <v>21-Jan-2025 21:00</v>
          </cell>
          <cell r="N652">
            <v>0</v>
          </cell>
          <cell r="O652" t="str">
            <v>Mr.  NEMOTO SAN / NIHON PARKERIZING (INDIA) PRIVATE LIMITED</v>
          </cell>
          <cell r="Q652">
            <v>3450</v>
          </cell>
          <cell r="R652">
            <v>0</v>
          </cell>
          <cell r="T652">
            <v>0</v>
          </cell>
          <cell r="U652">
            <v>0</v>
          </cell>
        </row>
        <row r="653">
          <cell r="C653" t="str">
            <v>DR/AHD/24-25/12009344</v>
          </cell>
          <cell r="D653" t="str">
            <v>ETIOS</v>
          </cell>
          <cell r="E653" t="str">
            <v>GJ01HT1505</v>
          </cell>
          <cell r="F653" t="str">
            <v>Praveenbhai</v>
          </cell>
          <cell r="G653">
            <v>177396</v>
          </cell>
          <cell r="H653">
            <v>177588</v>
          </cell>
          <cell r="I653">
            <v>192</v>
          </cell>
          <cell r="J653">
            <v>192</v>
          </cell>
          <cell r="K653">
            <v>4978</v>
          </cell>
          <cell r="L653" t="str">
            <v>21-Jan-2025 08:00</v>
          </cell>
          <cell r="M653" t="str">
            <v>21-Jan-2025 22:00</v>
          </cell>
          <cell r="N653">
            <v>90</v>
          </cell>
          <cell r="O653" t="str">
            <v>Anand  Mohan / NOVARTIS INDIA LIMITED</v>
          </cell>
          <cell r="Q653">
            <v>3200</v>
          </cell>
          <cell r="R653">
            <v>90</v>
          </cell>
          <cell r="T653">
            <v>0</v>
          </cell>
          <cell r="U653">
            <v>0</v>
          </cell>
        </row>
        <row r="654">
          <cell r="C654" t="str">
            <v>DR/AHD/24-25/12009445</v>
          </cell>
          <cell r="D654" t="str">
            <v>CITY</v>
          </cell>
          <cell r="E654" t="str">
            <v>GJ01JT8686</v>
          </cell>
          <cell r="F654" t="str">
            <v>Akbar</v>
          </cell>
          <cell r="G654">
            <v>120400</v>
          </cell>
          <cell r="H654">
            <v>120537</v>
          </cell>
          <cell r="I654">
            <v>137</v>
          </cell>
          <cell r="J654">
            <v>137</v>
          </cell>
          <cell r="K654">
            <v>6032.5</v>
          </cell>
          <cell r="L654" t="str">
            <v>21-Jan-2025 08:00</v>
          </cell>
          <cell r="M654" t="str">
            <v>21-Jan-2025 21:00</v>
          </cell>
          <cell r="N654">
            <v>0</v>
          </cell>
          <cell r="O654" t="str">
            <v>Pratiq Chaitanya Shah / DELOITTE HASKINS &amp; SELLS LLP</v>
          </cell>
          <cell r="Q654">
            <v>0</v>
          </cell>
          <cell r="R654">
            <v>0</v>
          </cell>
          <cell r="T654">
            <v>4826</v>
          </cell>
          <cell r="U654">
            <v>0</v>
          </cell>
        </row>
        <row r="655">
          <cell r="C655" t="str">
            <v>DR/AHD/24-25/12009497</v>
          </cell>
          <cell r="D655" t="str">
            <v>ETIOS</v>
          </cell>
          <cell r="E655" t="str">
            <v>GJ18BT8170</v>
          </cell>
          <cell r="F655" t="str">
            <v>Devi Lal</v>
          </cell>
          <cell r="G655">
            <v>52334</v>
          </cell>
          <cell r="H655">
            <v>52366</v>
          </cell>
          <cell r="I655">
            <v>32</v>
          </cell>
          <cell r="J655">
            <v>23</v>
          </cell>
          <cell r="K655">
            <v>1232.4000000000001</v>
          </cell>
          <cell r="L655" t="str">
            <v>21-Jan-2025 19:30</v>
          </cell>
          <cell r="M655" t="str">
            <v>21-Jan-2025 22:00</v>
          </cell>
          <cell r="N655">
            <v>0</v>
          </cell>
          <cell r="O655" t="str">
            <v>Jatin Goel / MCKINSEY GLOBAL CAPABILITIES &amp; SERVICES PRIVATE LIMITED</v>
          </cell>
          <cell r="Q655">
            <v>0</v>
          </cell>
          <cell r="R655">
            <v>0</v>
          </cell>
          <cell r="T655">
            <v>986</v>
          </cell>
          <cell r="U655">
            <v>0</v>
          </cell>
        </row>
        <row r="656">
          <cell r="C656" t="str">
            <v>DR/AHD/24-25/12009289</v>
          </cell>
          <cell r="D656" t="str">
            <v>INNOVA CRYSTA</v>
          </cell>
          <cell r="E656" t="str">
            <v>MH02FG2603</v>
          </cell>
          <cell r="F656" t="str">
            <v>Vikramsingh</v>
          </cell>
          <cell r="G656">
            <v>177670</v>
          </cell>
          <cell r="H656">
            <v>177712</v>
          </cell>
          <cell r="I656">
            <v>42</v>
          </cell>
          <cell r="J656">
            <v>42</v>
          </cell>
          <cell r="K656">
            <v>2043</v>
          </cell>
          <cell r="L656" t="str">
            <v>22-Jan-2025 08:00</v>
          </cell>
          <cell r="M656" t="str">
            <v>22-Jan-2025 10:30</v>
          </cell>
          <cell r="N656">
            <v>0</v>
          </cell>
          <cell r="O656" t="str">
            <v>Mr.  NEMOTO SAN / NIHON PARKERIZING (INDIA) PRIVATE LIMITED</v>
          </cell>
          <cell r="Q656">
            <v>926</v>
          </cell>
          <cell r="R656">
            <v>0</v>
          </cell>
          <cell r="T656">
            <v>0</v>
          </cell>
          <cell r="U656">
            <v>0</v>
          </cell>
        </row>
        <row r="657">
          <cell r="C657" t="str">
            <v>DR/AHD/24-25/12009479</v>
          </cell>
          <cell r="D657" t="str">
            <v>INNOVA CRYSTA</v>
          </cell>
          <cell r="E657" t="str">
            <v>GJ18BT8170</v>
          </cell>
          <cell r="F657" t="str">
            <v>Devilal</v>
          </cell>
          <cell r="G657">
            <v>52366</v>
          </cell>
          <cell r="H657">
            <v>52646</v>
          </cell>
          <cell r="I657">
            <v>280</v>
          </cell>
          <cell r="J657">
            <v>280</v>
          </cell>
          <cell r="K657">
            <v>10191</v>
          </cell>
          <cell r="L657" t="str">
            <v>22-Jan-2025 07:00</v>
          </cell>
          <cell r="M657" t="str">
            <v>22-Jan-2025 18:20</v>
          </cell>
          <cell r="N657">
            <v>0</v>
          </cell>
          <cell r="O657" t="str">
            <v>Mr. Mukesh Ajwani / AVENDUS CAPITAL PRIVATE LIMITED</v>
          </cell>
          <cell r="Q657">
            <v>0</v>
          </cell>
          <cell r="R657">
            <v>0</v>
          </cell>
          <cell r="T657">
            <v>8153</v>
          </cell>
          <cell r="U657">
            <v>0</v>
          </cell>
        </row>
        <row r="658">
          <cell r="C658" t="str">
            <v>DR/AHD/24-25/12009498</v>
          </cell>
          <cell r="D658" t="str">
            <v>ETIOS</v>
          </cell>
          <cell r="E658" t="str">
            <v>GJ01HT9171</v>
          </cell>
          <cell r="F658" t="str">
            <v>Piyush</v>
          </cell>
          <cell r="G658">
            <v>300</v>
          </cell>
          <cell r="H658">
            <v>367</v>
          </cell>
          <cell r="I658">
            <v>67</v>
          </cell>
          <cell r="J658">
            <v>47</v>
          </cell>
          <cell r="K658">
            <v>2054</v>
          </cell>
          <cell r="L658" t="str">
            <v>22-Jan-2025 07:30</v>
          </cell>
          <cell r="M658" t="str">
            <v>22-Jan-2025 17:00</v>
          </cell>
          <cell r="N658">
            <v>0</v>
          </cell>
          <cell r="O658" t="str">
            <v>Jatin Goel / MCKINSEY GLOBAL CAPABILITIES &amp; SERVICES PRIVATE LIMITED</v>
          </cell>
          <cell r="Q658">
            <v>0</v>
          </cell>
          <cell r="R658">
            <v>0</v>
          </cell>
          <cell r="T658">
            <v>1643</v>
          </cell>
          <cell r="U658">
            <v>0</v>
          </cell>
        </row>
        <row r="659">
          <cell r="C659" t="str">
            <v>DR/AHD/24-25/12009459</v>
          </cell>
          <cell r="D659" t="str">
            <v>INNOVA CRYSTA</v>
          </cell>
          <cell r="E659" t="str">
            <v>GJ01KT7382</v>
          </cell>
          <cell r="F659" t="str">
            <v>Amit</v>
          </cell>
          <cell r="G659">
            <v>146335</v>
          </cell>
          <cell r="H659">
            <v>146486</v>
          </cell>
          <cell r="I659">
            <v>151</v>
          </cell>
          <cell r="J659">
            <v>151</v>
          </cell>
          <cell r="K659">
            <v>6295.1</v>
          </cell>
          <cell r="L659" t="str">
            <v>22-Jan-2025 07:30</v>
          </cell>
          <cell r="M659" t="str">
            <v>22-Jan-2025 19:00</v>
          </cell>
          <cell r="N659">
            <v>0</v>
          </cell>
          <cell r="O659" t="str">
            <v>Shashidhar naik / EROOVO TECH PRIVATE LIMITED</v>
          </cell>
          <cell r="Q659">
            <v>0</v>
          </cell>
          <cell r="R659">
            <v>0</v>
          </cell>
          <cell r="T659">
            <v>5036</v>
          </cell>
          <cell r="U659">
            <v>0</v>
          </cell>
        </row>
        <row r="660">
          <cell r="C660" t="str">
            <v>DR/AHD/24-25/12009345</v>
          </cell>
          <cell r="D660" t="str">
            <v>ETIOS</v>
          </cell>
          <cell r="E660" t="str">
            <v>GJ01HT1505</v>
          </cell>
          <cell r="F660" t="str">
            <v>Praveen Bhai</v>
          </cell>
          <cell r="G660">
            <v>177588</v>
          </cell>
          <cell r="H660">
            <v>177695</v>
          </cell>
          <cell r="I660">
            <v>107</v>
          </cell>
          <cell r="J660">
            <v>107</v>
          </cell>
          <cell r="K660">
            <v>3363</v>
          </cell>
          <cell r="L660" t="str">
            <v>22-Jan-2025 08:00</v>
          </cell>
          <cell r="M660" t="str">
            <v>22-Jan-2025 21:40</v>
          </cell>
          <cell r="N660">
            <v>0</v>
          </cell>
          <cell r="O660" t="str">
            <v>Anand  Mohan / NOVARTIS INDIA LIMITED</v>
          </cell>
          <cell r="Q660">
            <v>3200</v>
          </cell>
          <cell r="R660">
            <v>0</v>
          </cell>
          <cell r="T660">
            <v>0</v>
          </cell>
          <cell r="U660">
            <v>0</v>
          </cell>
        </row>
        <row r="661">
          <cell r="C661" t="str">
            <v>DR/AHD/24-25/12009446</v>
          </cell>
          <cell r="D661" t="str">
            <v>CITY</v>
          </cell>
          <cell r="E661" t="str">
            <v>GJ01JT8686</v>
          </cell>
          <cell r="F661" t="str">
            <v>Akbar</v>
          </cell>
          <cell r="G661">
            <v>120539</v>
          </cell>
          <cell r="H661">
            <v>120676</v>
          </cell>
          <cell r="I661">
            <v>137</v>
          </cell>
          <cell r="J661">
            <v>137</v>
          </cell>
          <cell r="K661">
            <v>5409.3</v>
          </cell>
          <cell r="L661" t="str">
            <v>22-Jan-2025 09:00</v>
          </cell>
          <cell r="M661" t="str">
            <v>22-Jan-2025 19:45</v>
          </cell>
          <cell r="N661">
            <v>0</v>
          </cell>
          <cell r="O661" t="str">
            <v>Pratiq Chaitanya Shah / DELOITTE HASKINS &amp; SELLS LLP</v>
          </cell>
          <cell r="Q661">
            <v>0</v>
          </cell>
          <cell r="R661">
            <v>0</v>
          </cell>
          <cell r="T661">
            <v>4327</v>
          </cell>
          <cell r="U661">
            <v>0</v>
          </cell>
        </row>
        <row r="662">
          <cell r="C662" t="str">
            <v>DR/AHD/24-25/12009507</v>
          </cell>
          <cell r="D662" t="str">
            <v>ETIOS</v>
          </cell>
          <cell r="E662" t="str">
            <v>GJ01KT9146</v>
          </cell>
          <cell r="F662" t="str">
            <v>Ashraf</v>
          </cell>
          <cell r="G662">
            <v>55361</v>
          </cell>
          <cell r="H662">
            <v>55501</v>
          </cell>
          <cell r="I662">
            <v>140</v>
          </cell>
          <cell r="J662">
            <v>140</v>
          </cell>
          <cell r="K662">
            <v>4618.3999999999996</v>
          </cell>
          <cell r="L662" t="str">
            <v>22-Jan-2025 09:00</v>
          </cell>
          <cell r="M662" t="str">
            <v>22-Jan-2025 21:30</v>
          </cell>
          <cell r="N662">
            <v>0</v>
          </cell>
          <cell r="O662" t="str">
            <v>Suresh Kumar vasudevan / RENAULT NISSAN AUTOMOTIVE INDIA PVT. LTD</v>
          </cell>
          <cell r="Q662">
            <v>0</v>
          </cell>
          <cell r="R662">
            <v>0</v>
          </cell>
          <cell r="T662">
            <v>3695</v>
          </cell>
          <cell r="U662">
            <v>0</v>
          </cell>
        </row>
        <row r="663">
          <cell r="C663" t="str">
            <v>DR/AHD/24-25/12009492</v>
          </cell>
          <cell r="D663" t="str">
            <v>INNOVA CRYSTA</v>
          </cell>
          <cell r="E663" t="str">
            <v>GJ06AZ6027</v>
          </cell>
          <cell r="F663" t="str">
            <v>Radhe</v>
          </cell>
          <cell r="G663">
            <v>176141</v>
          </cell>
          <cell r="H663">
            <v>176290</v>
          </cell>
          <cell r="I663">
            <v>149</v>
          </cell>
          <cell r="J663">
            <v>149</v>
          </cell>
          <cell r="K663">
            <v>8488.84</v>
          </cell>
          <cell r="L663" t="str">
            <v>22-Jan-2025 07:00</v>
          </cell>
          <cell r="M663" t="str">
            <v>22-Jan-2025 20:15</v>
          </cell>
          <cell r="N663">
            <v>0</v>
          </cell>
          <cell r="O663" t="str">
            <v>Vedant    Agarwal / DELOITTE TOUCHE TOHMATSU INDIA LLP</v>
          </cell>
          <cell r="Q663">
            <v>0</v>
          </cell>
          <cell r="R663">
            <v>0</v>
          </cell>
          <cell r="T663">
            <v>6791</v>
          </cell>
          <cell r="U663">
            <v>0</v>
          </cell>
        </row>
        <row r="664">
          <cell r="C664" t="str">
            <v>DR/AHD/24-25/12008727</v>
          </cell>
          <cell r="D664" t="str">
            <v>CITY</v>
          </cell>
          <cell r="E664" t="str">
            <v>GJ01HT8402</v>
          </cell>
          <cell r="F664" t="str">
            <v>Thakkar Bipin</v>
          </cell>
          <cell r="G664">
            <v>139890</v>
          </cell>
          <cell r="H664">
            <v>139938</v>
          </cell>
          <cell r="I664">
            <v>48</v>
          </cell>
          <cell r="J664">
            <v>48</v>
          </cell>
          <cell r="K664">
            <v>850</v>
          </cell>
          <cell r="L664" t="str">
            <v>22-Jan-2025 18:00</v>
          </cell>
          <cell r="M664" t="str">
            <v>22-Jan-2025 21:30</v>
          </cell>
          <cell r="N664">
            <v>100</v>
          </cell>
          <cell r="O664" t="str">
            <v>Prof. Mohsen Mohaghegh / INDIAN INSTITUTE OF MANAG EMENT AHMEDABAD</v>
          </cell>
          <cell r="Q664">
            <v>0</v>
          </cell>
          <cell r="R664">
            <v>0</v>
          </cell>
          <cell r="T664">
            <v>0</v>
          </cell>
          <cell r="U664">
            <v>0</v>
          </cell>
        </row>
        <row r="665">
          <cell r="C665" t="str">
            <v>DR/SUR/24-25/69000619</v>
          </cell>
          <cell r="D665" t="str">
            <v>INNOVA CRYSTA</v>
          </cell>
          <cell r="E665" t="str">
            <v>GJ18AZ4380</v>
          </cell>
          <cell r="F665" t="str">
            <v>Rupesh</v>
          </cell>
          <cell r="G665">
            <v>264637</v>
          </cell>
          <cell r="H665">
            <v>264681</v>
          </cell>
          <cell r="I665">
            <v>44</v>
          </cell>
          <cell r="J665">
            <v>44</v>
          </cell>
          <cell r="K665">
            <v>2244</v>
          </cell>
          <cell r="L665" t="str">
            <v>22-Jan-2025 20:00</v>
          </cell>
          <cell r="M665" t="str">
            <v>22-Jan-2025 22:00</v>
          </cell>
          <cell r="N665">
            <v>120</v>
          </cell>
          <cell r="O665" t="str">
            <v>Vivek Dua / A.T. KEARNEY CONSULTING (INDIA) PRIVATE LIMITED</v>
          </cell>
          <cell r="Q665">
            <v>0</v>
          </cell>
          <cell r="R665">
            <v>0</v>
          </cell>
          <cell r="T665">
            <v>1795</v>
          </cell>
          <cell r="U665">
            <v>120</v>
          </cell>
        </row>
        <row r="666">
          <cell r="C666" t="str">
            <v>DR/AHD/24-25/12009355</v>
          </cell>
          <cell r="D666" t="str">
            <v>SWIFT DZIRE</v>
          </cell>
          <cell r="E666" t="str">
            <v>GJ18BV1534</v>
          </cell>
          <cell r="F666" t="str">
            <v>Govind</v>
          </cell>
          <cell r="G666">
            <v>233526</v>
          </cell>
          <cell r="H666">
            <v>233713</v>
          </cell>
          <cell r="I666">
            <v>187</v>
          </cell>
          <cell r="J666">
            <v>187</v>
          </cell>
          <cell r="K666">
            <v>7304</v>
          </cell>
          <cell r="L666" t="str">
            <v>22-Jan-2025 20:30</v>
          </cell>
          <cell r="M666" t="str">
            <v>23-Jan-2025 02:00</v>
          </cell>
          <cell r="N666">
            <v>150</v>
          </cell>
          <cell r="O666" t="str">
            <v>Mr. Rizwan Khan / UNIVERSAL SOMPO GENERAL INSURANCE COMPANY LIMITED</v>
          </cell>
          <cell r="Q666">
            <v>0</v>
          </cell>
          <cell r="R666">
            <v>0</v>
          </cell>
          <cell r="T666">
            <v>5843</v>
          </cell>
          <cell r="U666">
            <v>150</v>
          </cell>
        </row>
        <row r="667">
          <cell r="C667" t="str">
            <v>DR/AHD/24-25/12009511</v>
          </cell>
          <cell r="D667" t="str">
            <v>INNOVA CRYSTA</v>
          </cell>
          <cell r="E667" t="str">
            <v>MH02FG2603</v>
          </cell>
          <cell r="F667" t="str">
            <v>Vikram Singh</v>
          </cell>
          <cell r="G667">
            <v>177726</v>
          </cell>
          <cell r="H667">
            <v>177766</v>
          </cell>
          <cell r="I667">
            <v>40</v>
          </cell>
          <cell r="J667">
            <v>40</v>
          </cell>
          <cell r="K667">
            <v>2380</v>
          </cell>
          <cell r="L667" t="str">
            <v>23-Jan-2025 05:00</v>
          </cell>
          <cell r="M667" t="str">
            <v>23-Jan-2025 07:00</v>
          </cell>
          <cell r="N667">
            <v>0</v>
          </cell>
          <cell r="O667" t="str">
            <v>Shashidhar naik / EROOVO TECH PRIVATE LIMITED</v>
          </cell>
          <cell r="Q667">
            <v>900</v>
          </cell>
          <cell r="R667">
            <v>0</v>
          </cell>
          <cell r="T667">
            <v>0</v>
          </cell>
          <cell r="U667">
            <v>0</v>
          </cell>
        </row>
        <row r="668">
          <cell r="C668" t="str">
            <v>DR/AHD/24-25/12009356</v>
          </cell>
          <cell r="D668" t="str">
            <v>SWIFT DZIRE</v>
          </cell>
          <cell r="E668" t="str">
            <v>GJ01HT1792</v>
          </cell>
          <cell r="F668" t="str">
            <v>Nikunj</v>
          </cell>
          <cell r="G668">
            <v>171824</v>
          </cell>
          <cell r="H668">
            <v>172050</v>
          </cell>
          <cell r="I668">
            <v>226</v>
          </cell>
          <cell r="J668">
            <v>226</v>
          </cell>
          <cell r="K668">
            <v>6598.5</v>
          </cell>
          <cell r="L668" t="str">
            <v>23-Jan-2025 05:00</v>
          </cell>
          <cell r="M668" t="str">
            <v>23-Jan-2025 22:00</v>
          </cell>
          <cell r="N668">
            <v>0</v>
          </cell>
          <cell r="O668" t="str">
            <v>Mr. Rizwan Khan / UNIVERSAL SOMPO GENERAL INSURANCE COMPANY LIMITED</v>
          </cell>
          <cell r="Q668">
            <v>3200</v>
          </cell>
          <cell r="R668">
            <v>0</v>
          </cell>
          <cell r="T668">
            <v>0</v>
          </cell>
          <cell r="U668">
            <v>0</v>
          </cell>
        </row>
        <row r="669">
          <cell r="C669" t="str">
            <v>DR/AHD/24-25/12009353</v>
          </cell>
          <cell r="D669" t="str">
            <v>INNOVA CRYSTA</v>
          </cell>
          <cell r="E669" t="str">
            <v>GJ01JT8686</v>
          </cell>
          <cell r="F669" t="str">
            <v>Rakesh</v>
          </cell>
          <cell r="G669">
            <v>180991</v>
          </cell>
          <cell r="H669">
            <v>181184</v>
          </cell>
          <cell r="I669">
            <v>193</v>
          </cell>
          <cell r="J669">
            <v>193</v>
          </cell>
          <cell r="K669">
            <v>8938.84</v>
          </cell>
          <cell r="L669" t="str">
            <v>23-Jan-2025 06:00</v>
          </cell>
          <cell r="M669" t="str">
            <v>23-Jan-2025 19:35</v>
          </cell>
          <cell r="N669">
            <v>0</v>
          </cell>
          <cell r="O669" t="str">
            <v>Mr. Dhruv Muni / AVENDUS WEALTH MANAGEMENT PRIVATE LIMITED</v>
          </cell>
          <cell r="Q669">
            <v>0</v>
          </cell>
          <cell r="R669">
            <v>0</v>
          </cell>
          <cell r="T669">
            <v>7151</v>
          </cell>
          <cell r="U669">
            <v>0</v>
          </cell>
        </row>
        <row r="670">
          <cell r="C670" t="str">
            <v>DR/AHD/24-25/12009375</v>
          </cell>
          <cell r="D670" t="str">
            <v>ETIOS</v>
          </cell>
          <cell r="E670" t="str">
            <v>GJ18BV1038</v>
          </cell>
          <cell r="F670" t="str">
            <v>Arvind</v>
          </cell>
          <cell r="G670">
            <v>268036</v>
          </cell>
          <cell r="H670">
            <v>268092</v>
          </cell>
          <cell r="I670">
            <v>56</v>
          </cell>
          <cell r="J670">
            <v>52</v>
          </cell>
          <cell r="K670">
            <v>2875.6</v>
          </cell>
          <cell r="L670" t="str">
            <v>23-Jan-2025 08:00</v>
          </cell>
          <cell r="M670" t="str">
            <v>23-Jan-2025 19:30</v>
          </cell>
          <cell r="N670">
            <v>0</v>
          </cell>
          <cell r="O670" t="str">
            <v>Anshul Agarwal / MCKINSEY GLOBAL CAPABILITIES &amp; SERVICES PRIVATE LIMITED</v>
          </cell>
          <cell r="Q670">
            <v>0</v>
          </cell>
          <cell r="R670">
            <v>0</v>
          </cell>
          <cell r="T670">
            <v>2300</v>
          </cell>
          <cell r="U670">
            <v>0</v>
          </cell>
        </row>
        <row r="671">
          <cell r="C671" t="str">
            <v>DR/AHD/24-25/12009254</v>
          </cell>
          <cell r="D671" t="str">
            <v>INNOVA CRYSTA</v>
          </cell>
          <cell r="E671" t="str">
            <v>GJ01LT8686</v>
          </cell>
          <cell r="F671" t="str">
            <v>Jaimin</v>
          </cell>
          <cell r="G671">
            <v>189844</v>
          </cell>
          <cell r="H671">
            <v>190030</v>
          </cell>
          <cell r="I671">
            <v>186</v>
          </cell>
          <cell r="J671">
            <v>186</v>
          </cell>
          <cell r="K671">
            <v>8349.6</v>
          </cell>
          <cell r="L671" t="str">
            <v>23-Jan-2025 07:00</v>
          </cell>
          <cell r="M671" t="str">
            <v>23-Jan-2025 18:30</v>
          </cell>
          <cell r="N671">
            <v>0</v>
          </cell>
          <cell r="O671" t="str">
            <v>Aniruddh Kumar / AAPC INDIA HOTEL MANAGEMENT PRIVATE LIMITED</v>
          </cell>
          <cell r="Q671">
            <v>0</v>
          </cell>
          <cell r="R671">
            <v>0</v>
          </cell>
          <cell r="T671">
            <v>6680</v>
          </cell>
          <cell r="U671">
            <v>0</v>
          </cell>
        </row>
        <row r="672">
          <cell r="C672" t="str">
            <v>DR/AHD/24-25/12009439</v>
          </cell>
          <cell r="D672" t="str">
            <v>CITY</v>
          </cell>
          <cell r="E672" t="str">
            <v>GJ01HT8402</v>
          </cell>
          <cell r="F672" t="str">
            <v>Thakkar Bipin</v>
          </cell>
          <cell r="G672">
            <v>139938</v>
          </cell>
          <cell r="H672">
            <v>140027</v>
          </cell>
          <cell r="I672">
            <v>89</v>
          </cell>
          <cell r="J672">
            <v>89</v>
          </cell>
          <cell r="K672">
            <v>3887.2</v>
          </cell>
          <cell r="L672" t="str">
            <v>23-Jan-2025 07:30</v>
          </cell>
          <cell r="M672" t="str">
            <v>23-Jan-2025 21:00</v>
          </cell>
          <cell r="N672">
            <v>100</v>
          </cell>
          <cell r="O672" t="str">
            <v>Ms. Meenu Dhingra / AVENDUS WEALTH MANAGEMENT PRIVATE LIMITED</v>
          </cell>
          <cell r="Q672">
            <v>3200</v>
          </cell>
          <cell r="R672">
            <v>100</v>
          </cell>
          <cell r="T672">
            <v>0</v>
          </cell>
          <cell r="U672">
            <v>0</v>
          </cell>
        </row>
        <row r="673">
          <cell r="C673" t="str">
            <v>DR/SUR/24-25/69000621</v>
          </cell>
          <cell r="D673" t="str">
            <v>SWIFT DZIRE</v>
          </cell>
          <cell r="E673" t="str">
            <v>GJ19Y7911</v>
          </cell>
          <cell r="F673" t="str">
            <v>Vishal</v>
          </cell>
          <cell r="G673">
            <v>36525</v>
          </cell>
          <cell r="H673">
            <v>36607</v>
          </cell>
          <cell r="I673">
            <v>82</v>
          </cell>
          <cell r="J673">
            <v>82</v>
          </cell>
          <cell r="K673">
            <v>3125.5</v>
          </cell>
          <cell r="L673" t="str">
            <v>23-Jan-2025 08:00</v>
          </cell>
          <cell r="M673" t="str">
            <v>23-Jan-2025 22:30</v>
          </cell>
          <cell r="N673">
            <v>0</v>
          </cell>
          <cell r="O673" t="str">
            <v>Mr DiwanSingh  Mehta / ZEE ENTERTAINMENT ENTERPRISES LIMITED</v>
          </cell>
          <cell r="Q673">
            <v>0</v>
          </cell>
          <cell r="R673">
            <v>0</v>
          </cell>
          <cell r="T673">
            <v>2500</v>
          </cell>
          <cell r="U673">
            <v>0</v>
          </cell>
        </row>
        <row r="674">
          <cell r="C674" t="str">
            <v>DR/AHD/24-25/12009346</v>
          </cell>
          <cell r="D674" t="str">
            <v>ETIOS</v>
          </cell>
          <cell r="E674" t="str">
            <v>GJ01HT1505</v>
          </cell>
          <cell r="F674" t="str">
            <v>Praveenbhai</v>
          </cell>
          <cell r="G674">
            <v>177695</v>
          </cell>
          <cell r="H674">
            <v>177810</v>
          </cell>
          <cell r="I674">
            <v>115</v>
          </cell>
          <cell r="J674">
            <v>115</v>
          </cell>
          <cell r="K674">
            <v>2802.5</v>
          </cell>
          <cell r="L674" t="str">
            <v>23-Jan-2025 08:00</v>
          </cell>
          <cell r="M674" t="str">
            <v>23-Jan-2025 17:10</v>
          </cell>
          <cell r="N674">
            <v>0</v>
          </cell>
          <cell r="O674" t="str">
            <v>Anand  Mohan / NOVARTIS INDIA LIMITED</v>
          </cell>
          <cell r="Q674">
            <v>1736.67</v>
          </cell>
          <cell r="R674">
            <v>0</v>
          </cell>
          <cell r="T674">
            <v>0</v>
          </cell>
          <cell r="U674">
            <v>0</v>
          </cell>
        </row>
        <row r="675">
          <cell r="C675" t="str">
            <v>DR/AHD/24-25/12009456</v>
          </cell>
          <cell r="D675" t="str">
            <v>CITY</v>
          </cell>
          <cell r="E675" t="str">
            <v>GJ01HT1998</v>
          </cell>
          <cell r="F675" t="str">
            <v>Jigar</v>
          </cell>
          <cell r="G675">
            <v>178204</v>
          </cell>
          <cell r="H675">
            <v>178252</v>
          </cell>
          <cell r="I675">
            <v>48</v>
          </cell>
          <cell r="J675">
            <v>48</v>
          </cell>
          <cell r="K675">
            <v>1824</v>
          </cell>
          <cell r="L675" t="str">
            <v>23-Jan-2025 08:20</v>
          </cell>
          <cell r="M675" t="str">
            <v>23-Jan-2025 12:10</v>
          </cell>
          <cell r="N675">
            <v>0</v>
          </cell>
          <cell r="O675" t="str">
            <v>Tanya Kak / ROHINI NILEKANI PHILANTHROPIES FOUNDATION</v>
          </cell>
          <cell r="Q675">
            <v>650</v>
          </cell>
          <cell r="R675">
            <v>0</v>
          </cell>
          <cell r="T675">
            <v>0</v>
          </cell>
          <cell r="U675">
            <v>0</v>
          </cell>
        </row>
        <row r="676">
          <cell r="C676" t="str">
            <v>DR/AHD/24-25/12009509</v>
          </cell>
          <cell r="D676" t="str">
            <v>INNOVA CRYSTA</v>
          </cell>
          <cell r="E676" t="str">
            <v>MH02FG2603</v>
          </cell>
          <cell r="F676" t="str">
            <v>Vikram Singh</v>
          </cell>
          <cell r="G676">
            <v>177766</v>
          </cell>
          <cell r="H676">
            <v>177893</v>
          </cell>
          <cell r="I676">
            <v>127</v>
          </cell>
          <cell r="J676">
            <v>127</v>
          </cell>
          <cell r="K676">
            <v>5718.4</v>
          </cell>
          <cell r="L676" t="str">
            <v>23-Jan-2025 09:00</v>
          </cell>
          <cell r="M676" t="str">
            <v>23-Jan-2025 22:00</v>
          </cell>
          <cell r="N676">
            <v>200</v>
          </cell>
          <cell r="O676" t="str">
            <v>Bhaskar Rakshit / A.T. KEARNEY CONSULTING (INDIA) PRIVATE LIMITED</v>
          </cell>
          <cell r="Q676">
            <v>3200</v>
          </cell>
          <cell r="R676">
            <v>0</v>
          </cell>
          <cell r="T676">
            <v>0</v>
          </cell>
          <cell r="U676">
            <v>0</v>
          </cell>
        </row>
        <row r="677">
          <cell r="C677" t="str">
            <v>DR/AHD/24-25/12009521</v>
          </cell>
          <cell r="D677" t="str">
            <v>INNOVA CRYSTA</v>
          </cell>
          <cell r="E677" t="str">
            <v>MH02ER1740</v>
          </cell>
          <cell r="F677" t="str">
            <v>Himmat Singh</v>
          </cell>
          <cell r="G677">
            <v>108357</v>
          </cell>
          <cell r="H677">
            <v>108945</v>
          </cell>
          <cell r="I677">
            <v>588</v>
          </cell>
          <cell r="J677">
            <v>588</v>
          </cell>
          <cell r="K677">
            <v>17694.400000000001</v>
          </cell>
          <cell r="L677" t="str">
            <v>23-Jan-2025 04:00</v>
          </cell>
          <cell r="M677" t="str">
            <v>23-Jan-2025 22:55</v>
          </cell>
          <cell r="N677">
            <v>105</v>
          </cell>
          <cell r="O677" t="str">
            <v>Soumendu  Ganguly / COMPUTER AGE MANAGEMENT SERVICES LIMITED</v>
          </cell>
          <cell r="Q677">
            <v>7844</v>
          </cell>
          <cell r="R677">
            <v>805</v>
          </cell>
          <cell r="T677">
            <v>0</v>
          </cell>
          <cell r="U677">
            <v>0</v>
          </cell>
        </row>
        <row r="678">
          <cell r="C678" t="str">
            <v>DR/AHD/24-25/12009508</v>
          </cell>
          <cell r="D678" t="str">
            <v>ETIOS</v>
          </cell>
          <cell r="E678" t="str">
            <v>GJ38T2561</v>
          </cell>
          <cell r="F678" t="str">
            <v>Niteshbhai</v>
          </cell>
          <cell r="G678">
            <v>22641</v>
          </cell>
          <cell r="H678">
            <v>22716</v>
          </cell>
          <cell r="I678">
            <v>75</v>
          </cell>
          <cell r="J678">
            <v>75</v>
          </cell>
          <cell r="K678">
            <v>2576</v>
          </cell>
          <cell r="L678" t="str">
            <v>23-Jan-2025 10:10</v>
          </cell>
          <cell r="M678" t="str">
            <v>23-Jan-2025 18:40</v>
          </cell>
          <cell r="N678">
            <v>0</v>
          </cell>
          <cell r="O678" t="str">
            <v>Suresh Kumar vasudevan / RENAULT NISSAN AUTOMOTIVE INDIA PVT. LTD</v>
          </cell>
          <cell r="Q678">
            <v>0</v>
          </cell>
          <cell r="R678">
            <v>0</v>
          </cell>
          <cell r="T678">
            <v>2061</v>
          </cell>
          <cell r="U678">
            <v>0</v>
          </cell>
        </row>
        <row r="679">
          <cell r="C679" t="str">
            <v>DR/BHJ/24-25/76000115</v>
          </cell>
          <cell r="D679" t="str">
            <v>SWIFT DZIRE</v>
          </cell>
          <cell r="E679" t="str">
            <v>GJ12CT6561</v>
          </cell>
          <cell r="F679" t="str">
            <v>Dilip Sinh</v>
          </cell>
          <cell r="G679">
            <v>189560</v>
          </cell>
          <cell r="H679">
            <v>189910</v>
          </cell>
          <cell r="I679">
            <v>350</v>
          </cell>
          <cell r="J679">
            <v>350</v>
          </cell>
          <cell r="K679">
            <v>16400</v>
          </cell>
          <cell r="L679" t="str">
            <v>24-Jan-2025 08:00</v>
          </cell>
          <cell r="M679" t="str">
            <v>25-Jan-2025 13:00</v>
          </cell>
          <cell r="N679">
            <v>0</v>
          </cell>
          <cell r="O679" t="str">
            <v>B N Kumar / TOTALENERGIES MARKETING INDIA PRIVATE LIMITED</v>
          </cell>
          <cell r="Q679">
            <v>0</v>
          </cell>
          <cell r="R679">
            <v>0</v>
          </cell>
          <cell r="T679">
            <v>13120</v>
          </cell>
          <cell r="U679">
            <v>0</v>
          </cell>
        </row>
        <row r="680">
          <cell r="C680" t="str">
            <v>DR/AHD/24-25/12009440</v>
          </cell>
          <cell r="D680" t="str">
            <v>CITY</v>
          </cell>
          <cell r="E680" t="str">
            <v>GJ01HT8402</v>
          </cell>
          <cell r="F680" t="str">
            <v>Thakkar Bipin</v>
          </cell>
          <cell r="G680">
            <v>140024</v>
          </cell>
          <cell r="H680">
            <v>140102</v>
          </cell>
          <cell r="I680">
            <v>78</v>
          </cell>
          <cell r="J680">
            <v>78</v>
          </cell>
          <cell r="K680">
            <v>3440</v>
          </cell>
          <cell r="L680" t="str">
            <v>24-Jan-2025 07:30</v>
          </cell>
          <cell r="M680" t="str">
            <v>24-Jan-2025 19:30</v>
          </cell>
          <cell r="N680">
            <v>0</v>
          </cell>
          <cell r="O680" t="str">
            <v>Ms. Meenu Dhingra / AVENDUS WEALTH MANAGEMENT PRIVATE LIMITED</v>
          </cell>
          <cell r="Q680">
            <v>1600</v>
          </cell>
          <cell r="R680">
            <v>0</v>
          </cell>
          <cell r="T680">
            <v>0</v>
          </cell>
          <cell r="U680">
            <v>0</v>
          </cell>
        </row>
        <row r="681">
          <cell r="C681" t="str">
            <v>DR/AHD/24-25/12009527</v>
          </cell>
          <cell r="D681" t="str">
            <v>INNOVA CRYSTA</v>
          </cell>
          <cell r="E681" t="str">
            <v>MH02ER1740</v>
          </cell>
          <cell r="F681" t="str">
            <v>Himmat Singh</v>
          </cell>
          <cell r="G681">
            <v>108945</v>
          </cell>
          <cell r="H681">
            <v>109009</v>
          </cell>
          <cell r="I681">
            <v>64</v>
          </cell>
          <cell r="J681">
            <v>64</v>
          </cell>
          <cell r="K681">
            <v>4640</v>
          </cell>
          <cell r="L681" t="str">
            <v>24-Jan-2025 11:00</v>
          </cell>
          <cell r="M681" t="str">
            <v>24-Jan-2025 19:00</v>
          </cell>
          <cell r="N681">
            <v>0</v>
          </cell>
          <cell r="O681" t="str">
            <v>Soumendu  Ganguly / COMPUTER AGE MANAGEMENT SERVICES LIMITED</v>
          </cell>
          <cell r="Q681">
            <v>1750</v>
          </cell>
          <cell r="R681">
            <v>0</v>
          </cell>
          <cell r="T681">
            <v>0</v>
          </cell>
          <cell r="U681">
            <v>0</v>
          </cell>
        </row>
        <row r="682">
          <cell r="C682" t="str">
            <v>DR/AHD/24-25/12009522</v>
          </cell>
          <cell r="D682" t="str">
            <v>INNOVA CRYSTA</v>
          </cell>
          <cell r="E682" t="str">
            <v>MH02FG2603</v>
          </cell>
          <cell r="F682" t="str">
            <v>Kripal Singh</v>
          </cell>
          <cell r="G682">
            <v>178041</v>
          </cell>
          <cell r="H682">
            <v>178125</v>
          </cell>
          <cell r="I682">
            <v>84</v>
          </cell>
          <cell r="J682">
            <v>84</v>
          </cell>
          <cell r="K682">
            <v>4608</v>
          </cell>
          <cell r="L682" t="str">
            <v>25-Jan-2025 09:00</v>
          </cell>
          <cell r="M682" t="str">
            <v>25-Jan-2025 21:30</v>
          </cell>
          <cell r="N682">
            <v>500</v>
          </cell>
          <cell r="O682" t="str">
            <v>Kshitij Vijayvargiya / THE BOSTON CONSULTING GROUP (INDIA) PRIVATE LTD</v>
          </cell>
          <cell r="Q682">
            <v>3450</v>
          </cell>
          <cell r="R682">
            <v>500</v>
          </cell>
          <cell r="T682">
            <v>0</v>
          </cell>
          <cell r="U682">
            <v>0</v>
          </cell>
        </row>
        <row r="683">
          <cell r="C683" t="str">
            <v>DR/AHD/24-25/12009602</v>
          </cell>
          <cell r="D683" t="str">
            <v>INNOVA CRYSTA</v>
          </cell>
          <cell r="E683" t="str">
            <v>MH02ER1740</v>
          </cell>
          <cell r="F683" t="str">
            <v>Himmat Singh</v>
          </cell>
          <cell r="G683">
            <v>109020</v>
          </cell>
          <cell r="H683">
            <v>109140</v>
          </cell>
          <cell r="I683">
            <v>120</v>
          </cell>
          <cell r="J683">
            <v>120</v>
          </cell>
          <cell r="K683">
            <v>7567</v>
          </cell>
          <cell r="L683" t="str">
            <v>25-Jan-2025 08:30</v>
          </cell>
          <cell r="M683" t="str">
            <v>25-Jan-2025 23:59</v>
          </cell>
          <cell r="N683">
            <v>40</v>
          </cell>
          <cell r="O683" t="str">
            <v>Mr. Ajay Sambrani / TUBACEX SERVICE SOLUTIONS INDIA PRIVATE LIMITED</v>
          </cell>
          <cell r="Q683">
            <v>3450</v>
          </cell>
          <cell r="R683">
            <v>150</v>
          </cell>
          <cell r="T683">
            <v>0</v>
          </cell>
          <cell r="U683">
            <v>0</v>
          </cell>
        </row>
        <row r="684">
          <cell r="C684" t="str">
            <v>DR/AHD/24-25/12009506</v>
          </cell>
          <cell r="D684" t="str">
            <v>SWIFT DZIRE</v>
          </cell>
          <cell r="E684" t="str">
            <v>GJ01HT1792</v>
          </cell>
          <cell r="F684" t="str">
            <v>Nikunj</v>
          </cell>
          <cell r="G684">
            <v>172147</v>
          </cell>
          <cell r="H684">
            <v>172281</v>
          </cell>
          <cell r="I684">
            <v>134</v>
          </cell>
          <cell r="J684">
            <v>134</v>
          </cell>
          <cell r="K684">
            <v>4892.8</v>
          </cell>
          <cell r="L684" t="str">
            <v>25-Jan-2025 10:00</v>
          </cell>
          <cell r="M684" t="str">
            <v>26-Jan-2025 04:50</v>
          </cell>
          <cell r="N684">
            <v>0</v>
          </cell>
          <cell r="O684" t="str">
            <v>Shashank Jaiswal / HOTEL HINDUSTHAN INTERNATIONAL</v>
          </cell>
          <cell r="Q684">
            <v>3200</v>
          </cell>
          <cell r="R684">
            <v>0</v>
          </cell>
          <cell r="T684">
            <v>0</v>
          </cell>
          <cell r="U684">
            <v>0</v>
          </cell>
        </row>
        <row r="685">
          <cell r="C685" t="str">
            <v>DR/RAJ/24-25/68000346</v>
          </cell>
          <cell r="D685" t="str">
            <v>SWIFT DZIRE</v>
          </cell>
          <cell r="E685" t="str">
            <v>GJ10TX5565</v>
          </cell>
          <cell r="F685" t="str">
            <v>Rahul</v>
          </cell>
          <cell r="G685">
            <v>90210</v>
          </cell>
          <cell r="H685">
            <v>91710</v>
          </cell>
          <cell r="I685">
            <v>1500</v>
          </cell>
          <cell r="J685">
            <v>1500</v>
          </cell>
          <cell r="K685">
            <v>41666</v>
          </cell>
          <cell r="L685" t="str">
            <v>25-Jan-2025 05:00</v>
          </cell>
          <cell r="M685" t="str">
            <v>30-Jan-2025 21:00</v>
          </cell>
          <cell r="N685">
            <v>150</v>
          </cell>
          <cell r="O685" t="str">
            <v>Mr. Rizwan Khan / UNIVERSAL SOMPO GENERAL INSURANCE COMPANY LIMITED</v>
          </cell>
          <cell r="Q685">
            <v>0</v>
          </cell>
          <cell r="R685">
            <v>0</v>
          </cell>
          <cell r="T685">
            <v>33333</v>
          </cell>
          <cell r="U685">
            <v>150</v>
          </cell>
        </row>
        <row r="686">
          <cell r="C686" t="str">
            <v>DR/AHD/24-25/12009606</v>
          </cell>
          <cell r="D686" t="str">
            <v>SWIFT DZIRE</v>
          </cell>
          <cell r="E686" t="str">
            <v>MH12RN1804</v>
          </cell>
          <cell r="F686" t="str">
            <v>Vijay</v>
          </cell>
          <cell r="G686">
            <v>170627</v>
          </cell>
          <cell r="H686">
            <v>170689</v>
          </cell>
          <cell r="I686">
            <v>62</v>
          </cell>
          <cell r="J686">
            <v>62</v>
          </cell>
          <cell r="K686">
            <v>2028</v>
          </cell>
          <cell r="L686" t="str">
            <v>25-Jan-2025 11:00</v>
          </cell>
          <cell r="M686" t="str">
            <v>25-Jan-2025 15:30</v>
          </cell>
          <cell r="N686">
            <v>100</v>
          </cell>
          <cell r="O686" t="str">
            <v>Jayati Maheshwari / A.T. KEARNEY CONSULTING (INDIA) PRIVATE LIMITED</v>
          </cell>
          <cell r="Q686">
            <v>1246</v>
          </cell>
          <cell r="R686">
            <v>100</v>
          </cell>
          <cell r="T686">
            <v>0</v>
          </cell>
          <cell r="U686">
            <v>0</v>
          </cell>
        </row>
        <row r="687">
          <cell r="C687" t="str">
            <v>DR/AHD/24-25/12009622</v>
          </cell>
          <cell r="D687" t="str">
            <v>CITY</v>
          </cell>
          <cell r="E687" t="str">
            <v>GJ01HT7527</v>
          </cell>
          <cell r="F687" t="str">
            <v>Jagdish Thakar</v>
          </cell>
          <cell r="G687">
            <v>191095</v>
          </cell>
          <cell r="H687">
            <v>191135</v>
          </cell>
          <cell r="I687">
            <v>40</v>
          </cell>
          <cell r="J687">
            <v>40</v>
          </cell>
          <cell r="K687">
            <v>1595.28</v>
          </cell>
          <cell r="L687" t="str">
            <v>25-Jan-2025 15:00</v>
          </cell>
          <cell r="M687" t="str">
            <v>25-Jan-2025 18:00</v>
          </cell>
          <cell r="N687">
            <v>0</v>
          </cell>
          <cell r="O687" t="str">
            <v>Rohit Kumar Baweja / DELOITTE TOUCHE TOHMATSU INDIA LLP</v>
          </cell>
          <cell r="Q687">
            <v>650</v>
          </cell>
          <cell r="R687">
            <v>0</v>
          </cell>
          <cell r="T687">
            <v>0</v>
          </cell>
          <cell r="U687">
            <v>0</v>
          </cell>
        </row>
        <row r="688">
          <cell r="C688" t="str">
            <v>DR/AHD/24-25/12009624</v>
          </cell>
          <cell r="D688" t="str">
            <v>SWIFT DZIRE</v>
          </cell>
          <cell r="E688" t="str">
            <v>GJ18BV1084</v>
          </cell>
          <cell r="F688" t="str">
            <v>Keval</v>
          </cell>
          <cell r="G688">
            <v>239924</v>
          </cell>
          <cell r="H688">
            <v>239966</v>
          </cell>
          <cell r="I688">
            <v>42</v>
          </cell>
          <cell r="J688">
            <v>42</v>
          </cell>
          <cell r="K688">
            <v>689.7</v>
          </cell>
          <cell r="L688" t="str">
            <v>26-Jan-2025 00:00</v>
          </cell>
          <cell r="M688" t="str">
            <v>26-Jan-2025 02:15</v>
          </cell>
          <cell r="N688">
            <v>150</v>
          </cell>
          <cell r="O688" t="str">
            <v>Ms.Deepal Upadhyay / O A I S L -OFF USAGES - SME DIV</v>
          </cell>
          <cell r="Q688">
            <v>0</v>
          </cell>
          <cell r="R688">
            <v>0</v>
          </cell>
          <cell r="T688">
            <v>552</v>
          </cell>
          <cell r="U688">
            <v>150</v>
          </cell>
        </row>
        <row r="689">
          <cell r="C689" t="str">
            <v>DR/AHD/24-25/12009645</v>
          </cell>
          <cell r="D689" t="str">
            <v>ETIOS</v>
          </cell>
          <cell r="E689" t="str">
            <v>GJ01HT8402</v>
          </cell>
          <cell r="F689" t="str">
            <v>Bipin Thakkar</v>
          </cell>
          <cell r="G689">
            <v>140123</v>
          </cell>
          <cell r="H689">
            <v>140530</v>
          </cell>
          <cell r="I689">
            <v>407</v>
          </cell>
          <cell r="J689">
            <v>407</v>
          </cell>
          <cell r="K689">
            <v>11851.25</v>
          </cell>
          <cell r="L689" t="str">
            <v>26-Jan-2025 12:00</v>
          </cell>
          <cell r="M689" t="str">
            <v>27-Jan-2025 03:30</v>
          </cell>
          <cell r="N689">
            <v>100</v>
          </cell>
          <cell r="O689" t="str">
            <v>Arjun Surendran Nair / DELOITTE HASKINS &amp; SELLS LLP</v>
          </cell>
          <cell r="Q689">
            <v>5084</v>
          </cell>
          <cell r="R689">
            <v>120</v>
          </cell>
          <cell r="T689">
            <v>0</v>
          </cell>
          <cell r="U689">
            <v>0</v>
          </cell>
        </row>
        <row r="690">
          <cell r="C690" t="str">
            <v>DR/AHD/24-25/12009608</v>
          </cell>
          <cell r="D690" t="str">
            <v>INNOVA CRYSTA</v>
          </cell>
          <cell r="E690" t="str">
            <v>MH12RN1804</v>
          </cell>
          <cell r="F690" t="str">
            <v>Vijay</v>
          </cell>
          <cell r="G690">
            <v>170756</v>
          </cell>
          <cell r="H690">
            <v>170803</v>
          </cell>
          <cell r="I690">
            <v>47</v>
          </cell>
          <cell r="J690">
            <v>47</v>
          </cell>
          <cell r="K690">
            <v>2475.15</v>
          </cell>
          <cell r="L690" t="str">
            <v>26-Jan-2025 00:01</v>
          </cell>
          <cell r="M690" t="str">
            <v>26-Jan-2025 02:10</v>
          </cell>
          <cell r="N690">
            <v>0</v>
          </cell>
          <cell r="O690" t="str">
            <v>Malav Acharya / COURSERA INDIA PRIVATE LIMITED</v>
          </cell>
          <cell r="Q690">
            <v>991</v>
          </cell>
          <cell r="R690">
            <v>0</v>
          </cell>
          <cell r="T690">
            <v>0</v>
          </cell>
          <cell r="U690">
            <v>0</v>
          </cell>
        </row>
        <row r="691">
          <cell r="C691" t="str">
            <v>DR/AHD/24-25/12009623</v>
          </cell>
          <cell r="D691" t="str">
            <v>CITY</v>
          </cell>
          <cell r="E691" t="str">
            <v>GJ01HT7527</v>
          </cell>
          <cell r="F691" t="str">
            <v>Jagdish Kaka</v>
          </cell>
          <cell r="G691">
            <v>191135</v>
          </cell>
          <cell r="H691">
            <v>191175</v>
          </cell>
          <cell r="I691">
            <v>40</v>
          </cell>
          <cell r="J691">
            <v>40</v>
          </cell>
          <cell r="K691">
            <v>1848.28</v>
          </cell>
          <cell r="L691" t="str">
            <v>26-Jan-2025 02:00</v>
          </cell>
          <cell r="M691" t="str">
            <v>26-Jan-2025 04:45</v>
          </cell>
          <cell r="N691">
            <v>0</v>
          </cell>
          <cell r="O691" t="str">
            <v>Rohit Kumar Baweja / DELOITTE TOUCHE TOHMATSU INDIA LLP</v>
          </cell>
          <cell r="Q691">
            <v>650</v>
          </cell>
          <cell r="R691">
            <v>0</v>
          </cell>
          <cell r="T691">
            <v>0</v>
          </cell>
          <cell r="U691">
            <v>0</v>
          </cell>
        </row>
        <row r="692">
          <cell r="C692" t="str">
            <v>DR/AHD/24-25/12009618</v>
          </cell>
          <cell r="D692" t="str">
            <v>INNOVA CRYSTA</v>
          </cell>
          <cell r="E692" t="str">
            <v>MH02ER1740</v>
          </cell>
          <cell r="F692" t="str">
            <v>Himmatsingh</v>
          </cell>
          <cell r="G692">
            <v>109140</v>
          </cell>
          <cell r="H692">
            <v>109200</v>
          </cell>
          <cell r="I692">
            <v>60</v>
          </cell>
          <cell r="J692">
            <v>60</v>
          </cell>
          <cell r="K692">
            <v>2820</v>
          </cell>
          <cell r="L692" t="str">
            <v>26-Jan-2025 04:00</v>
          </cell>
          <cell r="M692" t="str">
            <v>26-Jan-2025 06:00</v>
          </cell>
          <cell r="N692">
            <v>0</v>
          </cell>
          <cell r="O692" t="str">
            <v>Mr. Ajay Sambrani / TUBACEX SERVICE SOLUTIONS INDIA PRIVATE LIMITED</v>
          </cell>
          <cell r="Q692">
            <v>1160</v>
          </cell>
          <cell r="R692">
            <v>0</v>
          </cell>
          <cell r="T692">
            <v>0</v>
          </cell>
          <cell r="U692">
            <v>0</v>
          </cell>
        </row>
        <row r="693">
          <cell r="C693" t="str">
            <v>DR/AHD/24-25/12009653</v>
          </cell>
          <cell r="D693" t="str">
            <v>CITY</v>
          </cell>
          <cell r="E693" t="str">
            <v>MH02ER1740</v>
          </cell>
          <cell r="F693" t="str">
            <v>Himmat Singh</v>
          </cell>
          <cell r="G693">
            <v>109113</v>
          </cell>
          <cell r="H693">
            <v>109200</v>
          </cell>
          <cell r="I693">
            <v>87</v>
          </cell>
          <cell r="J693">
            <v>87</v>
          </cell>
          <cell r="K693">
            <v>2996</v>
          </cell>
          <cell r="L693" t="str">
            <v>26-Jan-2025 06:30</v>
          </cell>
          <cell r="M693" t="str">
            <v>26-Jan-2025 07:25</v>
          </cell>
          <cell r="N693">
            <v>0</v>
          </cell>
          <cell r="O693" t="str">
            <v>Tanya Kak / ROHINI NILEKANI PHILANTHROPIES FOUNDATION</v>
          </cell>
          <cell r="Q693">
            <v>900</v>
          </cell>
          <cell r="R693">
            <v>0</v>
          </cell>
          <cell r="T693">
            <v>0</v>
          </cell>
          <cell r="U693">
            <v>0</v>
          </cell>
        </row>
        <row r="694">
          <cell r="C694" t="str">
            <v>DR/AHD/24-25/12009380</v>
          </cell>
          <cell r="D694" t="str">
            <v>INNOVA CRYSTA</v>
          </cell>
          <cell r="E694" t="str">
            <v>GJ38TA3052</v>
          </cell>
          <cell r="F694" t="str">
            <v>Durjansingh</v>
          </cell>
          <cell r="G694">
            <v>32681</v>
          </cell>
          <cell r="H694">
            <v>32754</v>
          </cell>
          <cell r="I694">
            <v>73</v>
          </cell>
          <cell r="J694">
            <v>73</v>
          </cell>
          <cell r="K694">
            <v>3230</v>
          </cell>
          <cell r="L694" t="str">
            <v>26-Jan-2025 06:45</v>
          </cell>
          <cell r="M694" t="str">
            <v>26-Jan-2025 15:00</v>
          </cell>
          <cell r="N694">
            <v>0</v>
          </cell>
          <cell r="O694" t="str">
            <v>Manoj agarwala / EROOVO TECH PRIVATE LIMITED</v>
          </cell>
          <cell r="Q694">
            <v>0</v>
          </cell>
          <cell r="R694">
            <v>0</v>
          </cell>
          <cell r="T694">
            <v>2584</v>
          </cell>
          <cell r="U694">
            <v>0</v>
          </cell>
        </row>
        <row r="695">
          <cell r="C695" t="str">
            <v>DR/AHD/24-25/12008740</v>
          </cell>
          <cell r="D695" t="str">
            <v>SWIFT DZIRE</v>
          </cell>
          <cell r="E695" t="str">
            <v>GJ01HT8201</v>
          </cell>
          <cell r="F695" t="str">
            <v>Delip Mali</v>
          </cell>
          <cell r="G695">
            <v>150496</v>
          </cell>
          <cell r="H695">
            <v>150602</v>
          </cell>
          <cell r="I695">
            <v>106</v>
          </cell>
          <cell r="J695">
            <v>106</v>
          </cell>
          <cell r="K695">
            <v>4645.5</v>
          </cell>
          <cell r="L695" t="str">
            <v>26-Jan-2025 08:00</v>
          </cell>
          <cell r="M695" t="str">
            <v>27-Jan-2025 00:50</v>
          </cell>
          <cell r="N695">
            <v>150</v>
          </cell>
          <cell r="O695" t="str">
            <v>Devang Bhandari / PCBL CHEMICAL LIMITED</v>
          </cell>
          <cell r="Q695">
            <v>3200</v>
          </cell>
          <cell r="R695">
            <v>150</v>
          </cell>
          <cell r="T695">
            <v>0</v>
          </cell>
          <cell r="U695">
            <v>0</v>
          </cell>
        </row>
        <row r="696">
          <cell r="C696" t="str">
            <v>DR/AHD/24-25/12009630</v>
          </cell>
          <cell r="D696" t="str">
            <v>ETIOS</v>
          </cell>
          <cell r="E696" t="str">
            <v>GJ01HT8402</v>
          </cell>
          <cell r="F696" t="str">
            <v>Thakkar Bipin</v>
          </cell>
          <cell r="G696">
            <v>140123</v>
          </cell>
          <cell r="H696">
            <v>140530</v>
          </cell>
          <cell r="I696">
            <v>407</v>
          </cell>
          <cell r="J696">
            <v>407</v>
          </cell>
          <cell r="K696">
            <v>11851.25</v>
          </cell>
          <cell r="L696" t="str">
            <v>26-Jan-2025 12:00</v>
          </cell>
          <cell r="M696" t="str">
            <v>27-Jan-2025 03:30</v>
          </cell>
          <cell r="N696">
            <v>100</v>
          </cell>
          <cell r="O696" t="str">
            <v>Arjun Surendran Nair / DELOITTE HASKINS &amp; SELLS LLP</v>
          </cell>
          <cell r="Q696">
            <v>5084</v>
          </cell>
          <cell r="R696">
            <v>120</v>
          </cell>
          <cell r="T696">
            <v>0</v>
          </cell>
          <cell r="U696">
            <v>0</v>
          </cell>
        </row>
        <row r="697">
          <cell r="C697" t="str">
            <v>DR/AHD/24-25/12009643</v>
          </cell>
          <cell r="D697" t="str">
            <v>INNOVA CRYSTA</v>
          </cell>
          <cell r="E697" t="str">
            <v>MH02ER0578</v>
          </cell>
          <cell r="F697" t="str">
            <v>Swaroop Singh</v>
          </cell>
          <cell r="G697">
            <v>114340</v>
          </cell>
          <cell r="H697">
            <v>114376</v>
          </cell>
          <cell r="I697">
            <v>36</v>
          </cell>
          <cell r="J697">
            <v>36</v>
          </cell>
          <cell r="K697">
            <v>1760</v>
          </cell>
          <cell r="L697" t="str">
            <v>26-Jan-2025 09:30</v>
          </cell>
          <cell r="M697" t="str">
            <v>26-Jan-2025 12:45</v>
          </cell>
          <cell r="N697">
            <v>0</v>
          </cell>
          <cell r="O697" t="str">
            <v>Arunabh Singh / THE BOSTON CONSULTING GROUP (INDIA) PRIVATE LTD</v>
          </cell>
          <cell r="Q697">
            <v>900</v>
          </cell>
          <cell r="R697">
            <v>150</v>
          </cell>
          <cell r="T697">
            <v>0</v>
          </cell>
          <cell r="U697">
            <v>0</v>
          </cell>
        </row>
        <row r="698">
          <cell r="C698" t="str">
            <v>DR/RAJ/24-25/68000354</v>
          </cell>
          <cell r="D698" t="str">
            <v>SWIFT DZIRE</v>
          </cell>
          <cell r="E698" t="str">
            <v>GJ10TX9642</v>
          </cell>
          <cell r="F698" t="str">
            <v>Gopal</v>
          </cell>
          <cell r="G698">
            <v>102130</v>
          </cell>
          <cell r="H698">
            <v>103920</v>
          </cell>
          <cell r="I698">
            <v>1790</v>
          </cell>
          <cell r="J698">
            <v>1790</v>
          </cell>
          <cell r="K698">
            <v>40670</v>
          </cell>
          <cell r="L698" t="str">
            <v>26-Jan-2025 05:00</v>
          </cell>
          <cell r="M698" t="str">
            <v>30-Jan-2025 21:00</v>
          </cell>
          <cell r="N698">
            <v>150</v>
          </cell>
          <cell r="O698" t="str">
            <v>Mr. Rizwan Khan / UNIVERSAL SOMPO GENERAL INSURANCE COMPANY LIMITED</v>
          </cell>
          <cell r="Q698">
            <v>0</v>
          </cell>
          <cell r="R698">
            <v>0</v>
          </cell>
          <cell r="T698">
            <v>32536</v>
          </cell>
          <cell r="U698">
            <v>150</v>
          </cell>
        </row>
        <row r="699">
          <cell r="C699" t="str">
            <v>DR/AHD/24-25/12009638</v>
          </cell>
          <cell r="D699" t="str">
            <v>INNOVA CRYSTA</v>
          </cell>
          <cell r="E699" t="str">
            <v>MH02FG2603</v>
          </cell>
          <cell r="F699" t="str">
            <v>Kripalsinh</v>
          </cell>
          <cell r="G699">
            <v>178125</v>
          </cell>
          <cell r="H699">
            <v>178257</v>
          </cell>
          <cell r="I699">
            <v>132</v>
          </cell>
          <cell r="J699">
            <v>132</v>
          </cell>
          <cell r="K699">
            <v>7116.2</v>
          </cell>
          <cell r="L699" t="str">
            <v>26-Jan-2025 10:30</v>
          </cell>
          <cell r="M699" t="str">
            <v>27-Jan-2025 02:00</v>
          </cell>
          <cell r="N699">
            <v>0</v>
          </cell>
          <cell r="O699" t="str">
            <v>Aditya verma / EROOVO TECH PRIVATE LIMITED</v>
          </cell>
          <cell r="Q699">
            <v>6900</v>
          </cell>
          <cell r="R699">
            <v>0</v>
          </cell>
          <cell r="T699">
            <v>0</v>
          </cell>
          <cell r="U699">
            <v>0</v>
          </cell>
        </row>
        <row r="700">
          <cell r="C700" t="str">
            <v>DR/AHD/24-25/12009577</v>
          </cell>
          <cell r="D700" t="str">
            <v>INNOVA CRYSTA</v>
          </cell>
          <cell r="E700" t="str">
            <v>MH12RN1804</v>
          </cell>
          <cell r="F700" t="str">
            <v>Vijay</v>
          </cell>
          <cell r="G700">
            <v>170803</v>
          </cell>
          <cell r="H700">
            <v>170848</v>
          </cell>
          <cell r="I700">
            <v>45</v>
          </cell>
          <cell r="J700">
            <v>45</v>
          </cell>
          <cell r="K700">
            <v>3200</v>
          </cell>
          <cell r="L700" t="str">
            <v>26-Jan-2025 12:10</v>
          </cell>
          <cell r="M700" t="str">
            <v>26-Jan-2025 16:10</v>
          </cell>
          <cell r="N700">
            <v>0</v>
          </cell>
          <cell r="O700" t="str">
            <v>Neetu Vasanta / THE BOSTON CONSULTING GROUP (INDIA) PRIVATE LTD-CC</v>
          </cell>
          <cell r="Q700">
            <v>965</v>
          </cell>
          <cell r="R700">
            <v>0</v>
          </cell>
          <cell r="T700">
            <v>0</v>
          </cell>
          <cell r="U700">
            <v>0</v>
          </cell>
        </row>
        <row r="701">
          <cell r="C701" t="str">
            <v>DR/AHD/24-25/12009657</v>
          </cell>
          <cell r="D701" t="str">
            <v>INNOVA CRYSTA</v>
          </cell>
          <cell r="E701" t="str">
            <v>MH02ER0578</v>
          </cell>
          <cell r="F701" t="str">
            <v>SwaroopSing</v>
          </cell>
          <cell r="G701">
            <v>114376</v>
          </cell>
          <cell r="H701">
            <v>114445</v>
          </cell>
          <cell r="I701">
            <v>69</v>
          </cell>
          <cell r="J701">
            <v>69</v>
          </cell>
          <cell r="K701">
            <v>5771.5</v>
          </cell>
          <cell r="L701" t="str">
            <v>26-Jan-2025 14:00</v>
          </cell>
          <cell r="M701" t="str">
            <v>27-Jan-2025 00:45</v>
          </cell>
          <cell r="N701">
            <v>0</v>
          </cell>
          <cell r="O701" t="str">
            <v>Mr. Samudra Sood / VERINT CES INDIA PRIVATE LIMITED</v>
          </cell>
          <cell r="Q701">
            <v>2080</v>
          </cell>
          <cell r="R701">
            <v>0</v>
          </cell>
          <cell r="T701">
            <v>0</v>
          </cell>
          <cell r="U701">
            <v>0</v>
          </cell>
        </row>
        <row r="702">
          <cell r="C702" t="str">
            <v>DR/AHD/24-25/12009639</v>
          </cell>
          <cell r="D702" t="str">
            <v>INNOVA CRYSTA</v>
          </cell>
          <cell r="E702" t="str">
            <v>MH02FG2544</v>
          </cell>
          <cell r="F702" t="str">
            <v>Ramesh</v>
          </cell>
          <cell r="G702">
            <v>154024</v>
          </cell>
          <cell r="H702">
            <v>154080</v>
          </cell>
          <cell r="I702">
            <v>56</v>
          </cell>
          <cell r="J702">
            <v>56</v>
          </cell>
          <cell r="K702">
            <v>4037.5</v>
          </cell>
          <cell r="L702" t="str">
            <v>26-Jan-2025 13:30</v>
          </cell>
          <cell r="M702" t="str">
            <v>26-Jan-2025 23:20</v>
          </cell>
          <cell r="N702">
            <v>100</v>
          </cell>
          <cell r="O702" t="str">
            <v>Tanuj batra / EROOVO TECH PRIVATE LIMITED</v>
          </cell>
          <cell r="Q702">
            <v>1970</v>
          </cell>
          <cell r="R702">
            <v>100</v>
          </cell>
          <cell r="T702">
            <v>0</v>
          </cell>
          <cell r="U702">
            <v>0</v>
          </cell>
        </row>
        <row r="703">
          <cell r="C703" t="str">
            <v>DR/AHD/24-25/12009659</v>
          </cell>
          <cell r="D703" t="str">
            <v>INNOVA CRYSTA</v>
          </cell>
          <cell r="E703" t="str">
            <v>MH02ER1740</v>
          </cell>
          <cell r="F703" t="str">
            <v>Himmatsingh</v>
          </cell>
          <cell r="G703">
            <v>109113</v>
          </cell>
          <cell r="H703">
            <v>109284</v>
          </cell>
          <cell r="I703">
            <v>171</v>
          </cell>
          <cell r="J703">
            <v>171</v>
          </cell>
          <cell r="K703">
            <v>12946.24</v>
          </cell>
          <cell r="L703" t="str">
            <v>26-Jan-2025 14:00</v>
          </cell>
          <cell r="M703" t="str">
            <v>27-Jan-2025 01:00</v>
          </cell>
          <cell r="N703">
            <v>0</v>
          </cell>
          <cell r="O703" t="str">
            <v>Govind Korekar / DELOITTE TOUCHE TOHMATSU INDIA LLP</v>
          </cell>
          <cell r="Q703">
            <v>3450</v>
          </cell>
          <cell r="R703">
            <v>0</v>
          </cell>
          <cell r="T703">
            <v>0</v>
          </cell>
          <cell r="U703">
            <v>0</v>
          </cell>
        </row>
        <row r="704">
          <cell r="C704" t="str">
            <v>DR/AHD/24-25/12009366</v>
          </cell>
          <cell r="D704" t="str">
            <v>AMAZE</v>
          </cell>
          <cell r="E704" t="str">
            <v>GJ01HT1505</v>
          </cell>
          <cell r="F704" t="str">
            <v>Praveen Bhai</v>
          </cell>
          <cell r="G704">
            <v>178062</v>
          </cell>
          <cell r="H704">
            <v>178176</v>
          </cell>
          <cell r="I704">
            <v>114</v>
          </cell>
          <cell r="J704">
            <v>114</v>
          </cell>
          <cell r="K704">
            <v>4393</v>
          </cell>
          <cell r="L704" t="str">
            <v>26-Jan-2025 14:00</v>
          </cell>
          <cell r="M704" t="str">
            <v>27-Jan-2025 00:10</v>
          </cell>
          <cell r="N704">
            <v>200</v>
          </cell>
          <cell r="O704" t="str">
            <v>Abhijataya Kumar / DELOITTE SHARED SERVICES INDIA LLP-CC A/C</v>
          </cell>
          <cell r="Q704">
            <v>1824.67</v>
          </cell>
          <cell r="R704">
            <v>200</v>
          </cell>
          <cell r="T704">
            <v>0</v>
          </cell>
          <cell r="U704">
            <v>0</v>
          </cell>
        </row>
        <row r="705">
          <cell r="C705" t="str">
            <v>DR/AHD/24-25/12009483</v>
          </cell>
          <cell r="D705" t="str">
            <v>SWIFT DZIRE</v>
          </cell>
          <cell r="E705" t="str">
            <v>GJ01HT1792</v>
          </cell>
          <cell r="F705" t="str">
            <v>Nikunj</v>
          </cell>
          <cell r="G705">
            <v>172291</v>
          </cell>
          <cell r="H705">
            <v>172390</v>
          </cell>
          <cell r="I705">
            <v>99</v>
          </cell>
          <cell r="J705">
            <v>99</v>
          </cell>
          <cell r="K705">
            <v>2949</v>
          </cell>
          <cell r="L705" t="str">
            <v>26-Jan-2025 14:00</v>
          </cell>
          <cell r="M705" t="str">
            <v>27-Jan-2025 01:00</v>
          </cell>
          <cell r="N705">
            <v>0</v>
          </cell>
          <cell r="O705" t="str">
            <v>Vedant Kukreti / CREDIT CARDS - WALK IN CLIENTS</v>
          </cell>
          <cell r="Q705">
            <v>1728</v>
          </cell>
          <cell r="R705">
            <v>0</v>
          </cell>
          <cell r="T705">
            <v>0</v>
          </cell>
          <cell r="U705">
            <v>0</v>
          </cell>
        </row>
        <row r="706">
          <cell r="C706" t="str">
            <v>DR/AHD/24-25/12009641</v>
          </cell>
          <cell r="D706" t="str">
            <v>SWIFT DZIRE</v>
          </cell>
          <cell r="E706" t="str">
            <v>GJ18BV3262</v>
          </cell>
          <cell r="F706" t="str">
            <v>Bharat Thakar</v>
          </cell>
          <cell r="G706">
            <v>51104</v>
          </cell>
          <cell r="H706">
            <v>51230</v>
          </cell>
          <cell r="I706">
            <v>126</v>
          </cell>
          <cell r="J706">
            <v>126</v>
          </cell>
          <cell r="K706">
            <v>3292.9</v>
          </cell>
          <cell r="L706" t="str">
            <v>26-Jan-2025 14:45</v>
          </cell>
          <cell r="M706" t="str">
            <v>27-Jan-2025 00:45</v>
          </cell>
          <cell r="N706">
            <v>0</v>
          </cell>
          <cell r="O706" t="str">
            <v>Sambhav chopra / EROOVO TECH PRIVATE LIMITED</v>
          </cell>
          <cell r="Q706">
            <v>0</v>
          </cell>
          <cell r="R706">
            <v>0</v>
          </cell>
          <cell r="T706">
            <v>2634</v>
          </cell>
          <cell r="U706">
            <v>0</v>
          </cell>
        </row>
        <row r="707">
          <cell r="C707" t="str">
            <v>DR/AHD/24-25/12009640</v>
          </cell>
          <cell r="D707" t="str">
            <v>SWIFT DZIRE</v>
          </cell>
          <cell r="E707" t="str">
            <v>GJ18BV1534</v>
          </cell>
          <cell r="F707" t="str">
            <v>Keval</v>
          </cell>
          <cell r="G707">
            <v>234116</v>
          </cell>
          <cell r="H707">
            <v>234202</v>
          </cell>
          <cell r="I707">
            <v>86</v>
          </cell>
          <cell r="J707">
            <v>86</v>
          </cell>
          <cell r="K707">
            <v>2795.65</v>
          </cell>
          <cell r="L707" t="str">
            <v>26-Jan-2025 14:30</v>
          </cell>
          <cell r="M707" t="str">
            <v>27-Jan-2025 01:15</v>
          </cell>
          <cell r="N707">
            <v>100</v>
          </cell>
          <cell r="O707" t="str">
            <v>Ashwani i / EROOVO TECH PRIVATE LIMITED</v>
          </cell>
          <cell r="Q707">
            <v>0</v>
          </cell>
          <cell r="R707">
            <v>0</v>
          </cell>
          <cell r="T707">
            <v>2237</v>
          </cell>
          <cell r="U707">
            <v>100</v>
          </cell>
        </row>
        <row r="708">
          <cell r="C708" t="str">
            <v>DR/AHD/24-25/12009642</v>
          </cell>
          <cell r="D708" t="str">
            <v>SWIFT DZIRE</v>
          </cell>
          <cell r="E708" t="str">
            <v>GJ18BT8422</v>
          </cell>
          <cell r="F708" t="str">
            <v>Paresh Mali</v>
          </cell>
          <cell r="G708">
            <v>232318</v>
          </cell>
          <cell r="H708">
            <v>232408</v>
          </cell>
          <cell r="I708">
            <v>90</v>
          </cell>
          <cell r="J708">
            <v>90</v>
          </cell>
          <cell r="K708">
            <v>2711.5</v>
          </cell>
          <cell r="L708" t="str">
            <v>26-Jan-2025 16:00</v>
          </cell>
          <cell r="M708" t="str">
            <v>27-Jan-2025 02:00</v>
          </cell>
          <cell r="N708">
            <v>0</v>
          </cell>
          <cell r="O708" t="str">
            <v>Shreyas k s / EROOVO TECH PRIVATE LIMITED</v>
          </cell>
          <cell r="Q708">
            <v>0</v>
          </cell>
          <cell r="R708">
            <v>0</v>
          </cell>
          <cell r="T708">
            <v>2169</v>
          </cell>
          <cell r="U708">
            <v>0</v>
          </cell>
        </row>
        <row r="709">
          <cell r="C709" t="str">
            <v>DR/AHD/24-25/12009670</v>
          </cell>
          <cell r="D709" t="str">
            <v>ETIOS</v>
          </cell>
          <cell r="E709" t="str">
            <v>GJ01FT1779</v>
          </cell>
          <cell r="F709" t="str">
            <v>Anilbhai</v>
          </cell>
          <cell r="G709">
            <v>52277</v>
          </cell>
          <cell r="H709">
            <v>52351</v>
          </cell>
          <cell r="I709">
            <v>74</v>
          </cell>
          <cell r="J709">
            <v>74</v>
          </cell>
          <cell r="K709">
            <v>2232.5</v>
          </cell>
          <cell r="L709" t="str">
            <v>26-Jan-2025 22:30</v>
          </cell>
          <cell r="M709" t="str">
            <v>27-Jan-2025 01:00</v>
          </cell>
          <cell r="N709">
            <v>0</v>
          </cell>
          <cell r="O709" t="str">
            <v>Vijai Singh / NOVARTIS HEALTHCARE PRIVATE LIMITED</v>
          </cell>
          <cell r="Q709">
            <v>0</v>
          </cell>
          <cell r="R709">
            <v>0</v>
          </cell>
          <cell r="T709">
            <v>1786</v>
          </cell>
          <cell r="U709">
            <v>0</v>
          </cell>
        </row>
        <row r="710">
          <cell r="C710" t="str">
            <v>DR/SUR/24-25/69000628</v>
          </cell>
          <cell r="D710" t="str">
            <v>ETIOS</v>
          </cell>
          <cell r="E710" t="str">
            <v>GJ05CW8736</v>
          </cell>
          <cell r="F710" t="str">
            <v>SACHIN</v>
          </cell>
          <cell r="G710">
            <v>11090</v>
          </cell>
          <cell r="H710">
            <v>11273</v>
          </cell>
          <cell r="I710">
            <v>183</v>
          </cell>
          <cell r="J710">
            <v>183</v>
          </cell>
          <cell r="K710">
            <v>7636</v>
          </cell>
          <cell r="L710" t="str">
            <v>27-Jan-2025 06:30</v>
          </cell>
          <cell r="M710" t="str">
            <v>27-Jan-2025 13:30</v>
          </cell>
          <cell r="N710">
            <v>310</v>
          </cell>
          <cell r="O710" t="str">
            <v>Niraj Kumar Agarwal / DELOITTE TOUCHE TOHMATSU INDIA LLP</v>
          </cell>
          <cell r="Q710">
            <v>0</v>
          </cell>
          <cell r="R710">
            <v>0</v>
          </cell>
          <cell r="T710">
            <v>6109</v>
          </cell>
          <cell r="U710">
            <v>310</v>
          </cell>
        </row>
        <row r="711">
          <cell r="C711" t="str">
            <v>DR/AHD/24-25/12009271</v>
          </cell>
          <cell r="D711" t="str">
            <v>CITY</v>
          </cell>
          <cell r="E711" t="str">
            <v>GJ01HT8402</v>
          </cell>
          <cell r="F711" t="str">
            <v>Thakkar Bipin</v>
          </cell>
          <cell r="G711">
            <v>140530</v>
          </cell>
          <cell r="H711">
            <v>140601</v>
          </cell>
          <cell r="I711">
            <v>71</v>
          </cell>
          <cell r="J711">
            <v>71</v>
          </cell>
          <cell r="K711">
            <v>3010</v>
          </cell>
          <cell r="L711" t="str">
            <v>27-Jan-2025 07:00</v>
          </cell>
          <cell r="M711" t="str">
            <v>27-Jan-2025 17:30</v>
          </cell>
          <cell r="N711">
            <v>150</v>
          </cell>
          <cell r="O711" t="str">
            <v>Ms Abha Kejriwal / AVENDUS CAPITAL PRIVATE LIMITED</v>
          </cell>
          <cell r="Q711">
            <v>1450</v>
          </cell>
          <cell r="R711">
            <v>150</v>
          </cell>
          <cell r="T711">
            <v>0</v>
          </cell>
          <cell r="U711">
            <v>0</v>
          </cell>
        </row>
        <row r="712">
          <cell r="C712" t="str">
            <v>DR/AHD/24-25/12009634</v>
          </cell>
          <cell r="D712" t="str">
            <v>INNOVA CRYSTA</v>
          </cell>
          <cell r="E712" t="str">
            <v>MH02FG2544</v>
          </cell>
          <cell r="F712" t="str">
            <v>Ramesh</v>
          </cell>
          <cell r="G712">
            <v>154080</v>
          </cell>
          <cell r="H712">
            <v>154155</v>
          </cell>
          <cell r="I712">
            <v>75</v>
          </cell>
          <cell r="J712">
            <v>75</v>
          </cell>
          <cell r="K712">
            <v>5750</v>
          </cell>
          <cell r="L712" t="str">
            <v>27-Jan-2025 08:00</v>
          </cell>
          <cell r="M712" t="str">
            <v>27-Jan-2025 21:30</v>
          </cell>
          <cell r="N712">
            <v>0</v>
          </cell>
          <cell r="O712" t="str">
            <v>Eric Ebelin / TOTALENERGIES MARKETING INDIA PRIVATE LIMITED</v>
          </cell>
          <cell r="Q712">
            <v>3450</v>
          </cell>
          <cell r="R712">
            <v>0</v>
          </cell>
          <cell r="T712">
            <v>0</v>
          </cell>
          <cell r="U712">
            <v>0</v>
          </cell>
        </row>
        <row r="713">
          <cell r="C713" t="str">
            <v>DR/AHD/24-25/12009671</v>
          </cell>
          <cell r="D713" t="str">
            <v>ETIOS</v>
          </cell>
          <cell r="E713" t="str">
            <v>GJ18BV1084</v>
          </cell>
          <cell r="F713" t="str">
            <v>Keval Bhai</v>
          </cell>
          <cell r="G713">
            <v>240080</v>
          </cell>
          <cell r="H713">
            <v>240200</v>
          </cell>
          <cell r="I713">
            <v>120</v>
          </cell>
          <cell r="J713">
            <v>120</v>
          </cell>
          <cell r="K713">
            <v>3990</v>
          </cell>
          <cell r="L713" t="str">
            <v>27-Jan-2025 08:00</v>
          </cell>
          <cell r="M713" t="str">
            <v>27-Jan-2025 23:15</v>
          </cell>
          <cell r="N713">
            <v>0</v>
          </cell>
          <cell r="O713" t="str">
            <v>Vijai Singh / NOVARTIS HEALTHCARE PRIVATE LIMITED</v>
          </cell>
          <cell r="Q713">
            <v>0</v>
          </cell>
          <cell r="R713">
            <v>0</v>
          </cell>
          <cell r="T713">
            <v>3192</v>
          </cell>
          <cell r="U713">
            <v>0</v>
          </cell>
        </row>
        <row r="714">
          <cell r="C714" t="str">
            <v>DR/AHD/24-25/12009694</v>
          </cell>
          <cell r="D714" t="str">
            <v>SWIFT DZIRE</v>
          </cell>
          <cell r="E714" t="str">
            <v>GJ01LT6386</v>
          </cell>
          <cell r="F714" t="str">
            <v>Chandra Pal</v>
          </cell>
          <cell r="G714">
            <v>55420</v>
          </cell>
          <cell r="H714">
            <v>55471</v>
          </cell>
          <cell r="I714">
            <v>51</v>
          </cell>
          <cell r="J714">
            <v>51</v>
          </cell>
          <cell r="K714">
            <v>2945</v>
          </cell>
          <cell r="L714" t="str">
            <v>27-Jan-2025 09:00</v>
          </cell>
          <cell r="M714" t="str">
            <v>27-Jan-2025 21:15</v>
          </cell>
          <cell r="N714">
            <v>0</v>
          </cell>
          <cell r="O714" t="str">
            <v>Maulik Goyal / BAIN AND COMPANY INDIA PRIVATE LIMITED</v>
          </cell>
          <cell r="Q714">
            <v>0</v>
          </cell>
          <cell r="R714">
            <v>0</v>
          </cell>
          <cell r="T714">
            <v>2356</v>
          </cell>
          <cell r="U714">
            <v>0</v>
          </cell>
        </row>
        <row r="715">
          <cell r="C715" t="str">
            <v>DR/AHD/24-25/12009687</v>
          </cell>
          <cell r="D715" t="str">
            <v>ETIOS</v>
          </cell>
          <cell r="E715" t="str">
            <v>GJ01LT6168</v>
          </cell>
          <cell r="F715" t="str">
            <v>PIYUSH</v>
          </cell>
          <cell r="G715">
            <v>705</v>
          </cell>
          <cell r="H715">
            <v>1062</v>
          </cell>
          <cell r="I715">
            <v>357</v>
          </cell>
          <cell r="J715">
            <v>357</v>
          </cell>
          <cell r="K715">
            <v>9292.9</v>
          </cell>
          <cell r="L715" t="str">
            <v>27-Jan-2025 08:00</v>
          </cell>
          <cell r="M715" t="str">
            <v>27-Jan-2025 21:30</v>
          </cell>
          <cell r="N715">
            <v>0</v>
          </cell>
          <cell r="O715" t="str">
            <v>Arjun Surendran Nair / DELOITTE HASKINS &amp; SELLS LLP</v>
          </cell>
          <cell r="Q715">
            <v>0</v>
          </cell>
          <cell r="R715">
            <v>0</v>
          </cell>
          <cell r="T715">
            <v>7434</v>
          </cell>
          <cell r="U715">
            <v>0</v>
          </cell>
        </row>
        <row r="716">
          <cell r="C716" t="str">
            <v>DR/RAJ/24-25/68000355</v>
          </cell>
          <cell r="D716" t="str">
            <v>SWIFT DZIRE</v>
          </cell>
          <cell r="E716" t="str">
            <v>GJ10TV3355</v>
          </cell>
          <cell r="F716" t="str">
            <v>Bhargav</v>
          </cell>
          <cell r="G716">
            <v>233210</v>
          </cell>
          <cell r="H716">
            <v>233290</v>
          </cell>
          <cell r="I716">
            <v>80</v>
          </cell>
          <cell r="J716">
            <v>80</v>
          </cell>
          <cell r="K716">
            <v>2331</v>
          </cell>
          <cell r="L716" t="str">
            <v>27-Jan-2025 11:30</v>
          </cell>
          <cell r="M716" t="str">
            <v>27-Jan-2025 21:30</v>
          </cell>
          <cell r="N716">
            <v>0</v>
          </cell>
          <cell r="O716" t="str">
            <v>SUHAS KAMBLE / NIHON PARKERIZING (INDIA) PRIVATE LIMITED</v>
          </cell>
          <cell r="Q716">
            <v>0</v>
          </cell>
          <cell r="R716">
            <v>0</v>
          </cell>
          <cell r="T716">
            <v>1865</v>
          </cell>
          <cell r="U716">
            <v>0</v>
          </cell>
        </row>
        <row r="717">
          <cell r="C717" t="str">
            <v>DR/AHD/24-25/12009703</v>
          </cell>
          <cell r="D717" t="str">
            <v>SWIFT DZIRE</v>
          </cell>
          <cell r="E717" t="str">
            <v>GJ01HT7527</v>
          </cell>
          <cell r="F717" t="str">
            <v>Jagdish Thakar</v>
          </cell>
          <cell r="G717">
            <v>191330</v>
          </cell>
          <cell r="H717">
            <v>191355</v>
          </cell>
          <cell r="I717">
            <v>25</v>
          </cell>
          <cell r="J717">
            <v>25</v>
          </cell>
          <cell r="K717">
            <v>1252</v>
          </cell>
          <cell r="L717" t="str">
            <v>27-Jan-2025 12:45</v>
          </cell>
          <cell r="M717" t="str">
            <v>27-Jan-2025 16:00</v>
          </cell>
          <cell r="N717">
            <v>0</v>
          </cell>
          <cell r="O717" t="str">
            <v>Jayati Maheshwari / A.T. KEARNEY CONSULTING (INDIA) PRIVATE LIMITED</v>
          </cell>
          <cell r="Q717">
            <v>650</v>
          </cell>
          <cell r="R717">
            <v>0</v>
          </cell>
          <cell r="T717">
            <v>0</v>
          </cell>
          <cell r="U717">
            <v>0</v>
          </cell>
        </row>
        <row r="718">
          <cell r="C718" t="str">
            <v>DR/AHD/24-25/12009610</v>
          </cell>
          <cell r="D718" t="str">
            <v>SWIFT DZIRE</v>
          </cell>
          <cell r="E718" t="str">
            <v>GJ01HT8201</v>
          </cell>
          <cell r="F718" t="str">
            <v>Delip Mali</v>
          </cell>
          <cell r="G718">
            <v>150606</v>
          </cell>
          <cell r="H718">
            <v>151155</v>
          </cell>
          <cell r="I718">
            <v>549</v>
          </cell>
          <cell r="J718">
            <v>549</v>
          </cell>
          <cell r="K718">
            <v>34600</v>
          </cell>
          <cell r="L718" t="str">
            <v>27-Jan-2025 17:00</v>
          </cell>
          <cell r="M718" t="str">
            <v>31-Jan-2025 17:00</v>
          </cell>
          <cell r="N718">
            <v>100</v>
          </cell>
          <cell r="O718" t="str">
            <v>Mayur P / OMRON AUTOMATION PVT LTD</v>
          </cell>
          <cell r="Q718">
            <v>16000</v>
          </cell>
          <cell r="R718">
            <v>100</v>
          </cell>
          <cell r="T718">
            <v>0</v>
          </cell>
          <cell r="U718">
            <v>0</v>
          </cell>
        </row>
        <row r="719">
          <cell r="C719" t="str">
            <v>DR/AHD/24-25/12009724</v>
          </cell>
          <cell r="D719" t="str">
            <v>SWIFT DZIRE</v>
          </cell>
          <cell r="E719" t="str">
            <v>GJ18BV1248</v>
          </cell>
          <cell r="F719" t="str">
            <v>Sultansingh</v>
          </cell>
          <cell r="G719">
            <v>222870</v>
          </cell>
          <cell r="H719">
            <v>222912</v>
          </cell>
          <cell r="I719">
            <v>42</v>
          </cell>
          <cell r="J719">
            <v>42</v>
          </cell>
          <cell r="K719">
            <v>1533.3</v>
          </cell>
          <cell r="L719" t="str">
            <v>27-Jan-2025 23:00</v>
          </cell>
          <cell r="M719" t="str">
            <v>28-Jan-2025 00:20</v>
          </cell>
          <cell r="N719">
            <v>100</v>
          </cell>
          <cell r="O719" t="str">
            <v>Kritin Gupta / BAIN AND COMPANY INDIA PRIVATE LIMITED</v>
          </cell>
          <cell r="Q719">
            <v>0</v>
          </cell>
          <cell r="R719">
            <v>0</v>
          </cell>
          <cell r="T719">
            <v>1227</v>
          </cell>
          <cell r="U719">
            <v>100</v>
          </cell>
        </row>
        <row r="720">
          <cell r="C720" t="str">
            <v>DR/AHD/24-25/12009698</v>
          </cell>
          <cell r="D720" t="str">
            <v>SWIFT DZIRE</v>
          </cell>
          <cell r="E720" t="str">
            <v>GJ01HT7675</v>
          </cell>
          <cell r="F720" t="str">
            <v>Jayendra</v>
          </cell>
          <cell r="G720">
            <v>193188</v>
          </cell>
          <cell r="H720">
            <v>193675</v>
          </cell>
          <cell r="I720">
            <v>487</v>
          </cell>
          <cell r="J720">
            <v>487</v>
          </cell>
          <cell r="K720">
            <v>11700</v>
          </cell>
          <cell r="L720" t="str">
            <v>27-Jan-2025 23:30</v>
          </cell>
          <cell r="M720" t="str">
            <v>28-Jan-2025 09:30</v>
          </cell>
          <cell r="N720">
            <v>100</v>
          </cell>
          <cell r="O720" t="str">
            <v>Dinesh Kumar / NIHON PARKERIZING (INDIA) PRIVATE LIMITED</v>
          </cell>
          <cell r="Q720">
            <v>6044</v>
          </cell>
          <cell r="R720">
            <v>100</v>
          </cell>
          <cell r="T720">
            <v>0</v>
          </cell>
          <cell r="U720">
            <v>0</v>
          </cell>
        </row>
        <row r="721">
          <cell r="C721" t="str">
            <v>DR/AHD/24-25/12009040</v>
          </cell>
          <cell r="D721" t="str">
            <v>INNOVA CRYSTA</v>
          </cell>
          <cell r="E721" t="str">
            <v>GJ38TA3052</v>
          </cell>
          <cell r="F721" t="str">
            <v>Narsi</v>
          </cell>
          <cell r="G721">
            <v>32796</v>
          </cell>
          <cell r="H721">
            <v>32839</v>
          </cell>
          <cell r="I721">
            <v>43</v>
          </cell>
          <cell r="J721">
            <v>43</v>
          </cell>
          <cell r="K721">
            <v>3729.7</v>
          </cell>
          <cell r="L721" t="str">
            <v>28-Jan-2025 03:00</v>
          </cell>
          <cell r="M721" t="str">
            <v>28-Jan-2025 05:00</v>
          </cell>
          <cell r="N721">
            <v>0</v>
          </cell>
          <cell r="O721" t="str">
            <v>Mr. Jirav Fadia / JOHN DEERE INDIA PRIVATE LIMITED--CC A/C</v>
          </cell>
          <cell r="Q721">
            <v>0</v>
          </cell>
          <cell r="R721">
            <v>0</v>
          </cell>
          <cell r="T721">
            <v>2984</v>
          </cell>
          <cell r="U721">
            <v>0</v>
          </cell>
        </row>
        <row r="722">
          <cell r="C722" t="str">
            <v>DR/AHD/24-25/12009679</v>
          </cell>
          <cell r="D722" t="str">
            <v>INNOVA CRYSTA</v>
          </cell>
          <cell r="E722" t="str">
            <v>MH02ER1740</v>
          </cell>
          <cell r="F722" t="str">
            <v>Himmatsingh</v>
          </cell>
          <cell r="G722">
            <v>109531</v>
          </cell>
          <cell r="H722">
            <v>110040</v>
          </cell>
          <cell r="I722">
            <v>509</v>
          </cell>
          <cell r="J722">
            <v>509</v>
          </cell>
          <cell r="K722">
            <v>18684</v>
          </cell>
          <cell r="L722" t="str">
            <v>28-Jan-2025 05:00</v>
          </cell>
          <cell r="M722" t="str">
            <v>28-Jan-2025 21:00</v>
          </cell>
          <cell r="N722">
            <v>0</v>
          </cell>
          <cell r="O722" t="str">
            <v>Manoj Thakor / OMRON AUTOMATION PVT LTD</v>
          </cell>
          <cell r="Q722">
            <v>6817</v>
          </cell>
          <cell r="R722">
            <v>40</v>
          </cell>
          <cell r="T722">
            <v>0</v>
          </cell>
          <cell r="U722">
            <v>0</v>
          </cell>
        </row>
        <row r="723">
          <cell r="C723" t="str">
            <v>DR/AHD/24-25/12009565</v>
          </cell>
          <cell r="D723" t="str">
            <v>INNOVA CRYSTA</v>
          </cell>
          <cell r="E723" t="str">
            <v>MH12RN1804</v>
          </cell>
          <cell r="F723" t="str">
            <v>Vijay</v>
          </cell>
          <cell r="G723">
            <v>170984</v>
          </cell>
          <cell r="H723">
            <v>171117</v>
          </cell>
          <cell r="I723">
            <v>133</v>
          </cell>
          <cell r="J723">
            <v>133</v>
          </cell>
          <cell r="K723">
            <v>8680.32</v>
          </cell>
          <cell r="L723" t="str">
            <v>28-Jan-2025 06:30</v>
          </cell>
          <cell r="M723" t="str">
            <v>29-Jan-2025 01:10</v>
          </cell>
          <cell r="N723">
            <v>150</v>
          </cell>
          <cell r="O723" t="str">
            <v>Mr. Tanay Lokhandwala / MIZUHO SECURITIES INDIA PRIVATE LIMITED</v>
          </cell>
          <cell r="Q723">
            <v>3450</v>
          </cell>
          <cell r="R723">
            <v>150</v>
          </cell>
          <cell r="T723">
            <v>0</v>
          </cell>
          <cell r="U723">
            <v>0</v>
          </cell>
        </row>
        <row r="724">
          <cell r="C724" t="str">
            <v>DR/AHD/24-25/12009568</v>
          </cell>
          <cell r="D724" t="str">
            <v>INNOVA CRYSTA</v>
          </cell>
          <cell r="E724" t="str">
            <v>MH02FG2603</v>
          </cell>
          <cell r="F724" t="str">
            <v>Kripalsinh</v>
          </cell>
          <cell r="G724">
            <v>178257</v>
          </cell>
          <cell r="H724">
            <v>178402</v>
          </cell>
          <cell r="I724">
            <v>145</v>
          </cell>
          <cell r="J724">
            <v>145</v>
          </cell>
          <cell r="K724">
            <v>9081.6</v>
          </cell>
          <cell r="L724" t="str">
            <v>28-Jan-2025 06:00</v>
          </cell>
          <cell r="M724" t="str">
            <v>29-Jan-2025 01:30</v>
          </cell>
          <cell r="N724">
            <v>150</v>
          </cell>
          <cell r="O724" t="str">
            <v>Mr. Tanay Lokhandwala / MIZUHO SECURITIES INDIA PRIVATE LIMITED</v>
          </cell>
          <cell r="Q724">
            <v>3450</v>
          </cell>
          <cell r="R724">
            <v>150</v>
          </cell>
          <cell r="T724">
            <v>0</v>
          </cell>
          <cell r="U724">
            <v>0</v>
          </cell>
        </row>
        <row r="725">
          <cell r="C725" t="str">
            <v>DR/AHD/24-25/12009734</v>
          </cell>
          <cell r="D725" t="str">
            <v>ETIOS</v>
          </cell>
          <cell r="E725" t="str">
            <v>GJ18BT8422</v>
          </cell>
          <cell r="F725" t="str">
            <v>Paresh Mali</v>
          </cell>
          <cell r="G725">
            <v>232443</v>
          </cell>
          <cell r="H725">
            <v>233161</v>
          </cell>
          <cell r="I725">
            <v>718</v>
          </cell>
          <cell r="J725">
            <v>718</v>
          </cell>
          <cell r="K725">
            <v>15597.5</v>
          </cell>
          <cell r="L725" t="str">
            <v>28-Jan-2025 07:30</v>
          </cell>
          <cell r="M725" t="str">
            <v>30-Jan-2025 23:00</v>
          </cell>
          <cell r="N725">
            <v>0</v>
          </cell>
          <cell r="O725" t="str">
            <v>shyam sundar sharma / EROOVO TECH PRIVATE LIMITED</v>
          </cell>
          <cell r="Q725">
            <v>0</v>
          </cell>
          <cell r="R725">
            <v>0</v>
          </cell>
          <cell r="T725">
            <v>12478</v>
          </cell>
          <cell r="U725">
            <v>0</v>
          </cell>
        </row>
        <row r="726">
          <cell r="C726" t="str">
            <v>DR/BHJ/24-25/76000117</v>
          </cell>
          <cell r="D726" t="str">
            <v>INNOVA CRYSTA</v>
          </cell>
          <cell r="E726" t="str">
            <v>GJ39T4977</v>
          </cell>
          <cell r="F726" t="str">
            <v>Rahim</v>
          </cell>
          <cell r="G726">
            <v>40160</v>
          </cell>
          <cell r="H726">
            <v>40380</v>
          </cell>
          <cell r="I726">
            <v>220</v>
          </cell>
          <cell r="J726">
            <v>220</v>
          </cell>
          <cell r="K726">
            <v>9240</v>
          </cell>
          <cell r="L726" t="str">
            <v>28-Jan-2025 08:00</v>
          </cell>
          <cell r="M726" t="str">
            <v>28-Jan-2025 21:00</v>
          </cell>
          <cell r="N726">
            <v>0</v>
          </cell>
          <cell r="O726" t="str">
            <v>Mr. Manish Chourasia / TATA CAPITAL LTD.</v>
          </cell>
          <cell r="Q726">
            <v>0</v>
          </cell>
          <cell r="R726">
            <v>0</v>
          </cell>
          <cell r="T726">
            <v>7392</v>
          </cell>
          <cell r="U726">
            <v>0</v>
          </cell>
        </row>
        <row r="727">
          <cell r="C727" t="str">
            <v>DR/SUR/24-25/69000629</v>
          </cell>
          <cell r="D727" t="str">
            <v>CITY</v>
          </cell>
          <cell r="E727" t="str">
            <v>GJ05RH6150</v>
          </cell>
          <cell r="F727" t="str">
            <v>Raju</v>
          </cell>
          <cell r="G727">
            <v>92863</v>
          </cell>
          <cell r="H727">
            <v>93148</v>
          </cell>
          <cell r="I727">
            <v>285</v>
          </cell>
          <cell r="J727">
            <v>285</v>
          </cell>
          <cell r="K727">
            <v>8444.25</v>
          </cell>
          <cell r="L727" t="str">
            <v>28-Jan-2025 07:00</v>
          </cell>
          <cell r="M727" t="str">
            <v>28-Jan-2025 22:00</v>
          </cell>
          <cell r="N727">
            <v>360</v>
          </cell>
          <cell r="O727" t="str">
            <v>R Govindranjan / Adret Retail Private Limited</v>
          </cell>
          <cell r="Q727">
            <v>0</v>
          </cell>
          <cell r="R727">
            <v>0</v>
          </cell>
          <cell r="T727">
            <v>6755</v>
          </cell>
          <cell r="U727">
            <v>360</v>
          </cell>
        </row>
        <row r="728">
          <cell r="C728" t="str">
            <v>DR/AHD/24-25/12009635</v>
          </cell>
          <cell r="D728" t="str">
            <v>INNOVA CRYSTA</v>
          </cell>
          <cell r="E728" t="str">
            <v>MH02FG2544</v>
          </cell>
          <cell r="F728" t="str">
            <v>Ramesh</v>
          </cell>
          <cell r="G728">
            <v>154155</v>
          </cell>
          <cell r="H728">
            <v>154255</v>
          </cell>
          <cell r="I728">
            <v>100</v>
          </cell>
          <cell r="J728">
            <v>100</v>
          </cell>
          <cell r="K728">
            <v>6860</v>
          </cell>
          <cell r="L728" t="str">
            <v>28-Jan-2025 08:30</v>
          </cell>
          <cell r="M728" t="str">
            <v>28-Jan-2025 22:10</v>
          </cell>
          <cell r="N728">
            <v>0</v>
          </cell>
          <cell r="O728" t="str">
            <v>Eric Ebelin / TOTALENERGIES MARKETING INDIA PRIVATE LIMITED</v>
          </cell>
          <cell r="Q728">
            <v>3450</v>
          </cell>
          <cell r="R728">
            <v>0</v>
          </cell>
          <cell r="T728">
            <v>0</v>
          </cell>
          <cell r="U728">
            <v>0</v>
          </cell>
        </row>
        <row r="729">
          <cell r="C729" t="str">
            <v>DR/RAJ/24-25/68000356</v>
          </cell>
          <cell r="D729" t="str">
            <v>SWIFT DZIRE</v>
          </cell>
          <cell r="E729" t="str">
            <v>GJ10TV3355</v>
          </cell>
          <cell r="F729" t="str">
            <v>Bhargav</v>
          </cell>
          <cell r="G729">
            <v>233346</v>
          </cell>
          <cell r="H729">
            <v>233537</v>
          </cell>
          <cell r="I729">
            <v>191</v>
          </cell>
          <cell r="J729">
            <v>191</v>
          </cell>
          <cell r="K729">
            <v>5805</v>
          </cell>
          <cell r="L729" t="str">
            <v>28-Jan-2025 08:30</v>
          </cell>
          <cell r="M729" t="str">
            <v>28-Jan-2025 21:30</v>
          </cell>
          <cell r="N729">
            <v>0</v>
          </cell>
          <cell r="O729" t="str">
            <v>SUHAS KAMBLE / NIHON PARKERIZING (INDIA) PRIVATE LIMITED</v>
          </cell>
          <cell r="Q729">
            <v>0</v>
          </cell>
          <cell r="R729">
            <v>0</v>
          </cell>
          <cell r="T729">
            <v>4644</v>
          </cell>
          <cell r="U729">
            <v>0</v>
          </cell>
        </row>
        <row r="730">
          <cell r="C730" t="str">
            <v>DR/AHD/24-25/12009672</v>
          </cell>
          <cell r="D730" t="str">
            <v>ETIOS</v>
          </cell>
          <cell r="E730" t="str">
            <v>GJ18BV1084</v>
          </cell>
          <cell r="F730" t="str">
            <v>Keval Bhai</v>
          </cell>
          <cell r="G730">
            <v>240200</v>
          </cell>
          <cell r="H730">
            <v>240348</v>
          </cell>
          <cell r="I730">
            <v>148</v>
          </cell>
          <cell r="J730">
            <v>148</v>
          </cell>
          <cell r="K730">
            <v>3857</v>
          </cell>
          <cell r="L730" t="str">
            <v>28-Jan-2025 10:00</v>
          </cell>
          <cell r="M730" t="str">
            <v>28-Jan-2025 22:30</v>
          </cell>
          <cell r="N730">
            <v>0</v>
          </cell>
          <cell r="O730" t="str">
            <v>Vijai Singh / NOVARTIS HEALTHCARE PRIVATE LIMITED</v>
          </cell>
          <cell r="Q730">
            <v>0</v>
          </cell>
          <cell r="R730">
            <v>0</v>
          </cell>
          <cell r="T730">
            <v>3086</v>
          </cell>
          <cell r="U730">
            <v>0</v>
          </cell>
        </row>
        <row r="731">
          <cell r="C731" t="str">
            <v>DR/AHD/24-25/12009746</v>
          </cell>
          <cell r="D731" t="str">
            <v>ETIOS</v>
          </cell>
          <cell r="E731" t="str">
            <v>GJ18BV3262</v>
          </cell>
          <cell r="F731" t="str">
            <v>Bharat Thakar</v>
          </cell>
          <cell r="G731">
            <v>51776</v>
          </cell>
          <cell r="H731">
            <v>51829</v>
          </cell>
          <cell r="I731">
            <v>53</v>
          </cell>
          <cell r="J731">
            <v>53</v>
          </cell>
          <cell r="K731">
            <v>2380</v>
          </cell>
          <cell r="L731" t="str">
            <v>28-Jan-2025 14:30</v>
          </cell>
          <cell r="M731" t="str">
            <v>28-Jan-2025 16:45</v>
          </cell>
          <cell r="N731">
            <v>0</v>
          </cell>
          <cell r="O731" t="str">
            <v>MURALI KRISHNA PULIKOLLU / HEXAGON CAPABILITY CENTER INDIA PRIVATE LIMITED</v>
          </cell>
          <cell r="Q731">
            <v>0</v>
          </cell>
          <cell r="R731">
            <v>0</v>
          </cell>
          <cell r="T731">
            <v>1904</v>
          </cell>
          <cell r="U731">
            <v>0</v>
          </cell>
        </row>
        <row r="732">
          <cell r="C732" t="str">
            <v>DR/AHD/24-25/12009773</v>
          </cell>
          <cell r="D732" t="str">
            <v>ETIOS</v>
          </cell>
          <cell r="E732" t="str">
            <v>GJ01HT7527</v>
          </cell>
          <cell r="F732" t="str">
            <v>Jagdish Kaka</v>
          </cell>
          <cell r="G732">
            <v>191445</v>
          </cell>
          <cell r="H732">
            <v>191470</v>
          </cell>
          <cell r="I732">
            <v>25</v>
          </cell>
          <cell r="J732">
            <v>25</v>
          </cell>
          <cell r="K732">
            <v>1368</v>
          </cell>
          <cell r="L732" t="str">
            <v>28-Jan-2025 19:15</v>
          </cell>
          <cell r="M732" t="str">
            <v>28-Jan-2025 22:00</v>
          </cell>
          <cell r="N732">
            <v>150</v>
          </cell>
          <cell r="O732" t="str">
            <v>Narlapati Vijaykumar / AD ASTRA CONSULTANTS (P) LTD</v>
          </cell>
          <cell r="Q732">
            <v>650</v>
          </cell>
          <cell r="R732">
            <v>150</v>
          </cell>
          <cell r="T732">
            <v>0</v>
          </cell>
          <cell r="U732">
            <v>0</v>
          </cell>
        </row>
        <row r="733">
          <cell r="C733" t="str">
            <v>DR/AHD/24-25/12009604</v>
          </cell>
          <cell r="D733" t="str">
            <v>INNOVA CRYSTA</v>
          </cell>
          <cell r="E733" t="str">
            <v>GJ38TA7556</v>
          </cell>
          <cell r="F733" t="str">
            <v>Sohan Singh-6375168529</v>
          </cell>
          <cell r="G733">
            <v>36260</v>
          </cell>
          <cell r="H733">
            <v>36326</v>
          </cell>
          <cell r="I733">
            <v>66</v>
          </cell>
          <cell r="J733">
            <v>66</v>
          </cell>
          <cell r="K733">
            <v>3400</v>
          </cell>
          <cell r="L733" t="str">
            <v>28-Jan-2025 18:45</v>
          </cell>
          <cell r="M733" t="str">
            <v>28-Jan-2025 21:30</v>
          </cell>
          <cell r="N733">
            <v>0</v>
          </cell>
          <cell r="O733" t="str">
            <v>Mr. Arun Todarwal / WELSPUN TRANSFORMATION SERVICES LIMITED</v>
          </cell>
          <cell r="Q733">
            <v>0</v>
          </cell>
          <cell r="R733">
            <v>0</v>
          </cell>
          <cell r="T733">
            <v>2720</v>
          </cell>
          <cell r="U733">
            <v>0</v>
          </cell>
        </row>
        <row r="734">
          <cell r="C734" t="str">
            <v>DR/AHD/24-25/12009760</v>
          </cell>
          <cell r="D734" t="str">
            <v>ETIOS</v>
          </cell>
          <cell r="E734" t="str">
            <v>GJ01HT7675</v>
          </cell>
          <cell r="F734" t="str">
            <v>Jayendra Thakar</v>
          </cell>
          <cell r="G734">
            <v>193675</v>
          </cell>
          <cell r="H734">
            <v>193727</v>
          </cell>
          <cell r="I734">
            <v>52</v>
          </cell>
          <cell r="J734">
            <v>52</v>
          </cell>
          <cell r="K734">
            <v>2666</v>
          </cell>
          <cell r="L734" t="str">
            <v>28-Jan-2025 19:15</v>
          </cell>
          <cell r="M734" t="str">
            <v>28-Jan-2025 22:30</v>
          </cell>
          <cell r="N734">
            <v>0</v>
          </cell>
          <cell r="O734" t="str">
            <v>Anjali and Hiren / WIPFLI INDIA LLP</v>
          </cell>
          <cell r="Q734">
            <v>794</v>
          </cell>
          <cell r="R734">
            <v>0</v>
          </cell>
          <cell r="T734">
            <v>0</v>
          </cell>
          <cell r="U734">
            <v>0</v>
          </cell>
        </row>
        <row r="735">
          <cell r="C735" t="str">
            <v>DR/AHD/24-25/12009239</v>
          </cell>
          <cell r="D735" t="str">
            <v>INNOVA CRYSTA</v>
          </cell>
          <cell r="E735" t="str">
            <v>GJ38TA3052</v>
          </cell>
          <cell r="F735" t="str">
            <v>Narsinh 95867 50568</v>
          </cell>
          <cell r="G735">
            <v>32839</v>
          </cell>
          <cell r="H735">
            <v>32899</v>
          </cell>
          <cell r="I735">
            <v>60</v>
          </cell>
          <cell r="J735">
            <v>60</v>
          </cell>
          <cell r="K735">
            <v>2700</v>
          </cell>
          <cell r="L735" t="str">
            <v>28-Jan-2025 22:00</v>
          </cell>
          <cell r="M735" t="str">
            <v>28-Jan-2025 23:55</v>
          </cell>
          <cell r="N735">
            <v>500</v>
          </cell>
          <cell r="O735" t="str">
            <v>Tom Olavi Bangemann / WELSPUN TRANSFORMATION SERVICES LIMITED</v>
          </cell>
          <cell r="Q735">
            <v>0</v>
          </cell>
          <cell r="R735">
            <v>0</v>
          </cell>
          <cell r="T735">
            <v>2160</v>
          </cell>
          <cell r="U735">
            <v>500</v>
          </cell>
        </row>
        <row r="736">
          <cell r="C736" t="str">
            <v>DR/AHD/24-25/12009516</v>
          </cell>
          <cell r="D736" t="str">
            <v>INNOVA CRYSTA</v>
          </cell>
          <cell r="E736" t="str">
            <v>GJ38TA3416</v>
          </cell>
          <cell r="F736" t="str">
            <v>Pavan Soni</v>
          </cell>
          <cell r="G736">
            <v>38228</v>
          </cell>
          <cell r="H736">
            <v>38290</v>
          </cell>
          <cell r="I736">
            <v>62</v>
          </cell>
          <cell r="J736">
            <v>62</v>
          </cell>
          <cell r="K736">
            <v>3400</v>
          </cell>
          <cell r="L736" t="str">
            <v>28-Jan-2025 22:00</v>
          </cell>
          <cell r="M736" t="str">
            <v>28-Jan-2025 23:40</v>
          </cell>
          <cell r="N736">
            <v>0</v>
          </cell>
          <cell r="O736" t="str">
            <v>Mr Nitin Jain / WELSPUN TRANSFORMATION SERVICES LIMITED</v>
          </cell>
          <cell r="Q736">
            <v>0</v>
          </cell>
          <cell r="R736">
            <v>0</v>
          </cell>
          <cell r="T736">
            <v>2720</v>
          </cell>
          <cell r="U736">
            <v>0</v>
          </cell>
        </row>
        <row r="737">
          <cell r="C737" t="str">
            <v>DR/AHD/24-25/12009791</v>
          </cell>
          <cell r="D737" t="str">
            <v>ETIOS</v>
          </cell>
          <cell r="E737" t="str">
            <v>GJ18AZ9025</v>
          </cell>
          <cell r="F737" t="str">
            <v>Narsi</v>
          </cell>
          <cell r="G737">
            <v>189004</v>
          </cell>
          <cell r="H737">
            <v>189051</v>
          </cell>
          <cell r="I737">
            <v>47</v>
          </cell>
          <cell r="J737">
            <v>47</v>
          </cell>
          <cell r="K737">
            <v>1967.45</v>
          </cell>
          <cell r="L737" t="str">
            <v>29-Jan-2025 04:00</v>
          </cell>
          <cell r="M737" t="str">
            <v>29-Jan-2025 06:00</v>
          </cell>
          <cell r="N737">
            <v>0</v>
          </cell>
          <cell r="O737" t="str">
            <v>Mr. Deepak Rajput / PREMIUM TRANSMISSION LIMITED</v>
          </cell>
          <cell r="Q737">
            <v>0</v>
          </cell>
          <cell r="R737">
            <v>0</v>
          </cell>
          <cell r="T737">
            <v>1574</v>
          </cell>
          <cell r="U737">
            <v>0</v>
          </cell>
        </row>
        <row r="738">
          <cell r="C738" t="str">
            <v>DR/AHD/24-25/12009716</v>
          </cell>
          <cell r="D738" t="str">
            <v>SWIFT DZIRE</v>
          </cell>
          <cell r="E738" t="str">
            <v>GJ18BV1534</v>
          </cell>
          <cell r="F738" t="str">
            <v>Govind</v>
          </cell>
          <cell r="G738">
            <v>234632</v>
          </cell>
          <cell r="H738">
            <v>234693</v>
          </cell>
          <cell r="I738">
            <v>61</v>
          </cell>
          <cell r="J738">
            <v>61</v>
          </cell>
          <cell r="K738">
            <v>2295</v>
          </cell>
          <cell r="L738" t="str">
            <v>29-Jan-2025 05:30</v>
          </cell>
          <cell r="M738" t="str">
            <v>29-Jan-2025 07:30</v>
          </cell>
          <cell r="N738">
            <v>0</v>
          </cell>
          <cell r="O738" t="str">
            <v>Sankalp Anand / INVASCENT ILSF MANAGER LLP</v>
          </cell>
          <cell r="Q738">
            <v>0</v>
          </cell>
          <cell r="R738">
            <v>0</v>
          </cell>
          <cell r="T738">
            <v>1836</v>
          </cell>
          <cell r="U738">
            <v>0</v>
          </cell>
        </row>
        <row r="739">
          <cell r="C739" t="str">
            <v>DR/AHD/24-25/12009720</v>
          </cell>
          <cell r="D739" t="str">
            <v>CITY</v>
          </cell>
          <cell r="E739" t="str">
            <v>GJ01HT7527</v>
          </cell>
          <cell r="F739" t="str">
            <v>Jagdish Kaka</v>
          </cell>
          <cell r="G739">
            <v>191470</v>
          </cell>
          <cell r="H739">
            <v>191875</v>
          </cell>
          <cell r="I739">
            <v>405</v>
          </cell>
          <cell r="J739">
            <v>405</v>
          </cell>
          <cell r="K739">
            <v>12445</v>
          </cell>
          <cell r="L739" t="str">
            <v>29-Jan-2025 06:00</v>
          </cell>
          <cell r="M739" t="str">
            <v>30-Jan-2025 00:30</v>
          </cell>
          <cell r="N739">
            <v>125</v>
          </cell>
          <cell r="O739" t="str">
            <v>Dankit Morakhia / SUNDARAM ASSET MANAGEMENT CO. LTD.</v>
          </cell>
          <cell r="Q739">
            <v>5060</v>
          </cell>
          <cell r="R739">
            <v>150</v>
          </cell>
          <cell r="T739">
            <v>0</v>
          </cell>
          <cell r="U739">
            <v>0</v>
          </cell>
        </row>
        <row r="740">
          <cell r="C740" t="str">
            <v>DR/AHD/24-25/12009769</v>
          </cell>
          <cell r="D740" t="str">
            <v>SWIFT DZIRE</v>
          </cell>
          <cell r="E740" t="str">
            <v>GJ01HT9171</v>
          </cell>
          <cell r="F740" t="str">
            <v>Ranjit</v>
          </cell>
          <cell r="G740">
            <v>70192</v>
          </cell>
          <cell r="H740">
            <v>70478</v>
          </cell>
          <cell r="I740">
            <v>286</v>
          </cell>
          <cell r="J740">
            <v>286</v>
          </cell>
          <cell r="K740">
            <v>6600</v>
          </cell>
          <cell r="L740" t="str">
            <v>29-Jan-2025 07:00</v>
          </cell>
          <cell r="M740" t="str">
            <v>29-Jan-2025 21:30</v>
          </cell>
          <cell r="N740">
            <v>0</v>
          </cell>
          <cell r="O740" t="str">
            <v>Jatin Dabhi / OMRON AUTOMATION PVT LTD</v>
          </cell>
          <cell r="Q740">
            <v>0</v>
          </cell>
          <cell r="R740">
            <v>0</v>
          </cell>
          <cell r="T740">
            <v>5280</v>
          </cell>
          <cell r="U740">
            <v>0</v>
          </cell>
        </row>
        <row r="741">
          <cell r="C741" t="str">
            <v>DR/AHD/24-25/12009581</v>
          </cell>
          <cell r="D741" t="str">
            <v>SWIFT DZIRE</v>
          </cell>
          <cell r="E741" t="str">
            <v>GJ27TF4520</v>
          </cell>
          <cell r="F741" t="str">
            <v>Babu Kaka</v>
          </cell>
          <cell r="G741">
            <v>21188</v>
          </cell>
          <cell r="H741">
            <v>21277</v>
          </cell>
          <cell r="I741">
            <v>89</v>
          </cell>
          <cell r="J741">
            <v>89</v>
          </cell>
          <cell r="K741">
            <v>3226.83</v>
          </cell>
          <cell r="L741" t="str">
            <v>29-Jan-2025 07:00</v>
          </cell>
          <cell r="M741" t="str">
            <v>29-Jan-2025 20:00</v>
          </cell>
          <cell r="N741">
            <v>100</v>
          </cell>
          <cell r="O741" t="str">
            <v>Gautam  Ashok / CBC CORP ( I ) P LTD</v>
          </cell>
          <cell r="Q741">
            <v>0</v>
          </cell>
          <cell r="R741">
            <v>0</v>
          </cell>
          <cell r="T741">
            <v>2581</v>
          </cell>
          <cell r="U741">
            <v>100</v>
          </cell>
        </row>
        <row r="742">
          <cell r="C742" t="str">
            <v>DR/AHD/24-25/12009774</v>
          </cell>
          <cell r="D742" t="str">
            <v>ETIOS</v>
          </cell>
          <cell r="E742" t="str">
            <v>GJ01LT6386</v>
          </cell>
          <cell r="F742" t="str">
            <v>Rajesh</v>
          </cell>
          <cell r="G742">
            <v>91680</v>
          </cell>
          <cell r="H742">
            <v>91792</v>
          </cell>
          <cell r="I742">
            <v>112</v>
          </cell>
          <cell r="J742">
            <v>112</v>
          </cell>
          <cell r="K742">
            <v>4149.6000000000004</v>
          </cell>
          <cell r="L742" t="str">
            <v>29-Jan-2025 07:30</v>
          </cell>
          <cell r="M742" t="str">
            <v>29-Jan-2025 21:00</v>
          </cell>
          <cell r="N742">
            <v>0</v>
          </cell>
          <cell r="O742" t="str">
            <v>Narlapati Vijaykumar / AD ASTRA CONSULTANTS (P) LTD</v>
          </cell>
          <cell r="Q742">
            <v>0</v>
          </cell>
          <cell r="R742">
            <v>0</v>
          </cell>
          <cell r="T742">
            <v>3320</v>
          </cell>
          <cell r="U742">
            <v>0</v>
          </cell>
        </row>
        <row r="743">
          <cell r="C743" t="str">
            <v>DR/AHD/24-25/12009807</v>
          </cell>
          <cell r="D743" t="str">
            <v>SWIFT DZIRE</v>
          </cell>
          <cell r="E743" t="str">
            <v>GJ01FT1973</v>
          </cell>
          <cell r="F743" t="str">
            <v>CHANDRPAL</v>
          </cell>
          <cell r="G743">
            <v>55627</v>
          </cell>
          <cell r="H743">
            <v>55803</v>
          </cell>
          <cell r="I743">
            <v>176</v>
          </cell>
          <cell r="J743">
            <v>176</v>
          </cell>
          <cell r="K743">
            <v>3887.9</v>
          </cell>
          <cell r="L743" t="str">
            <v>29-Jan-2025 07:30</v>
          </cell>
          <cell r="M743" t="str">
            <v>29-Jan-2025 18:00</v>
          </cell>
          <cell r="N743">
            <v>0</v>
          </cell>
          <cell r="O743" t="str">
            <v>Raman kalra / EROOVO TECH PRIVATE LIMITED</v>
          </cell>
          <cell r="Q743">
            <v>0</v>
          </cell>
          <cell r="R743">
            <v>0</v>
          </cell>
          <cell r="T743">
            <v>3110</v>
          </cell>
          <cell r="U743">
            <v>0</v>
          </cell>
        </row>
        <row r="744">
          <cell r="C744" t="str">
            <v>DR/AHD/24-25/12009567</v>
          </cell>
          <cell r="D744" t="str">
            <v>INNOVA CRYSTA</v>
          </cell>
          <cell r="E744" t="str">
            <v>MH12RN1804</v>
          </cell>
          <cell r="F744" t="str">
            <v>Vijay</v>
          </cell>
          <cell r="G744">
            <v>171117</v>
          </cell>
          <cell r="H744">
            <v>171164</v>
          </cell>
          <cell r="I744">
            <v>47</v>
          </cell>
          <cell r="J744">
            <v>47</v>
          </cell>
          <cell r="K744">
            <v>2170.08</v>
          </cell>
          <cell r="L744" t="str">
            <v>29-Jan-2025 07:30</v>
          </cell>
          <cell r="M744" t="str">
            <v>29-Jan-2025 10:30</v>
          </cell>
          <cell r="N744">
            <v>0</v>
          </cell>
          <cell r="O744" t="str">
            <v>Mr. Tanay Lokhandwala / MIZUHO SECURITIES INDIA PRIVATE LIMITED</v>
          </cell>
          <cell r="Q744">
            <v>991</v>
          </cell>
          <cell r="R744">
            <v>0</v>
          </cell>
          <cell r="T744">
            <v>0</v>
          </cell>
          <cell r="U744">
            <v>0</v>
          </cell>
        </row>
        <row r="745">
          <cell r="C745" t="str">
            <v>DR/AHD/24-25/12009569</v>
          </cell>
          <cell r="D745" t="str">
            <v>INNOVA CRYSTA</v>
          </cell>
          <cell r="E745" t="str">
            <v>MH02FG2603</v>
          </cell>
          <cell r="F745" t="str">
            <v>Kripalsinh</v>
          </cell>
          <cell r="G745">
            <v>178467</v>
          </cell>
          <cell r="H745">
            <v>178509</v>
          </cell>
          <cell r="I745">
            <v>42</v>
          </cell>
          <cell r="J745">
            <v>42</v>
          </cell>
          <cell r="K745">
            <v>2002.88</v>
          </cell>
          <cell r="L745" t="str">
            <v>29-Jan-2025 07:30</v>
          </cell>
          <cell r="M745" t="str">
            <v>29-Jan-2025 09:30</v>
          </cell>
          <cell r="N745">
            <v>0</v>
          </cell>
          <cell r="O745" t="str">
            <v>Mr. Tanay Lokhandwala / MIZUHO SECURITIES INDIA PRIVATE LIMITED</v>
          </cell>
          <cell r="Q745">
            <v>926</v>
          </cell>
          <cell r="R745">
            <v>0</v>
          </cell>
          <cell r="T745">
            <v>0</v>
          </cell>
          <cell r="U745">
            <v>0</v>
          </cell>
        </row>
        <row r="746">
          <cell r="C746" t="str">
            <v>DR/AHD/24-25/12009776</v>
          </cell>
          <cell r="D746" t="str">
            <v>INNOVA CRYSTA</v>
          </cell>
          <cell r="E746" t="str">
            <v>GJ38TA7556</v>
          </cell>
          <cell r="F746" t="str">
            <v>Sohansingh</v>
          </cell>
          <cell r="G746">
            <v>36326</v>
          </cell>
          <cell r="H746">
            <v>36406</v>
          </cell>
          <cell r="I746">
            <v>80</v>
          </cell>
          <cell r="J746">
            <v>80</v>
          </cell>
          <cell r="K746">
            <v>4343</v>
          </cell>
          <cell r="L746" t="str">
            <v>29-Jan-2025 07:30</v>
          </cell>
          <cell r="M746" t="str">
            <v>29-Jan-2025 18:30</v>
          </cell>
          <cell r="N746">
            <v>0</v>
          </cell>
          <cell r="O746" t="str">
            <v>Mr. Gaurav Ahuja / AVENDUS WEALTH MANAGEMENT PRIVATE LIMITED</v>
          </cell>
          <cell r="Q746">
            <v>0</v>
          </cell>
          <cell r="R746">
            <v>0</v>
          </cell>
          <cell r="T746">
            <v>3474</v>
          </cell>
          <cell r="U746">
            <v>0</v>
          </cell>
        </row>
        <row r="747">
          <cell r="C747" t="str">
            <v>DR/AHD/24-25/12009673</v>
          </cell>
          <cell r="D747" t="str">
            <v>ETIOS</v>
          </cell>
          <cell r="E747" t="str">
            <v>GJ18BV1084</v>
          </cell>
          <cell r="F747" t="str">
            <v>Keval Bhai</v>
          </cell>
          <cell r="G747">
            <v>240348</v>
          </cell>
          <cell r="H747">
            <v>240453</v>
          </cell>
          <cell r="I747">
            <v>105</v>
          </cell>
          <cell r="J747">
            <v>105</v>
          </cell>
          <cell r="K747">
            <v>2897.5</v>
          </cell>
          <cell r="L747" t="str">
            <v>29-Jan-2025 09:30</v>
          </cell>
          <cell r="M747" t="str">
            <v>29-Jan-2025 20:05</v>
          </cell>
          <cell r="N747">
            <v>0</v>
          </cell>
          <cell r="O747" t="str">
            <v>Vijai Singh / NOVARTIS HEALTHCARE PRIVATE LIMITED</v>
          </cell>
          <cell r="Q747">
            <v>0</v>
          </cell>
          <cell r="R747">
            <v>0</v>
          </cell>
          <cell r="T747">
            <v>2318</v>
          </cell>
          <cell r="U747">
            <v>0</v>
          </cell>
        </row>
        <row r="748">
          <cell r="C748" t="str">
            <v>DR/AHD/24-25/12009240</v>
          </cell>
          <cell r="D748" t="str">
            <v>INNOVA CRYSTA</v>
          </cell>
          <cell r="E748" t="str">
            <v>GJ38TA3052</v>
          </cell>
          <cell r="F748" t="str">
            <v>Neeraj</v>
          </cell>
          <cell r="G748">
            <v>32899</v>
          </cell>
          <cell r="H748">
            <v>33011</v>
          </cell>
          <cell r="I748">
            <v>112</v>
          </cell>
          <cell r="J748">
            <v>112</v>
          </cell>
          <cell r="K748">
            <v>6810</v>
          </cell>
          <cell r="L748" t="str">
            <v>29-Jan-2025 07:30</v>
          </cell>
          <cell r="M748" t="str">
            <v>29-Jan-2025 22:40</v>
          </cell>
          <cell r="N748">
            <v>0</v>
          </cell>
          <cell r="O748" t="str">
            <v>Tom Olavi Bangemann / WELSPUN TRANSFORMATION SERVICES LIMITED</v>
          </cell>
          <cell r="Q748">
            <v>0</v>
          </cell>
          <cell r="R748">
            <v>0</v>
          </cell>
          <cell r="T748">
            <v>5448</v>
          </cell>
          <cell r="U748">
            <v>0</v>
          </cell>
        </row>
        <row r="749">
          <cell r="C749" t="str">
            <v>DR/RAJ/24-25/68000357</v>
          </cell>
          <cell r="D749" t="str">
            <v>SWIFT DZIRE</v>
          </cell>
          <cell r="E749" t="str">
            <v>GJ10TV3355</v>
          </cell>
          <cell r="F749" t="str">
            <v>Bhargav</v>
          </cell>
          <cell r="G749">
            <v>66216</v>
          </cell>
          <cell r="H749">
            <v>66270</v>
          </cell>
          <cell r="I749">
            <v>54</v>
          </cell>
          <cell r="J749">
            <v>54</v>
          </cell>
          <cell r="K749">
            <v>2682</v>
          </cell>
          <cell r="L749" t="str">
            <v>29-Jan-2025 08:30</v>
          </cell>
          <cell r="M749" t="str">
            <v>29-Jan-2025 20:30</v>
          </cell>
          <cell r="N749">
            <v>0</v>
          </cell>
          <cell r="O749" t="str">
            <v>Suhas  Kamble / NIHON PARKERIZING (INDIA) PRIVATE LIMITED</v>
          </cell>
          <cell r="Q749">
            <v>0</v>
          </cell>
          <cell r="R749">
            <v>0</v>
          </cell>
          <cell r="T749">
            <v>2146</v>
          </cell>
          <cell r="U749">
            <v>0</v>
          </cell>
        </row>
        <row r="750">
          <cell r="C750" t="str">
            <v>DR/AHD/24-25/12009605</v>
          </cell>
          <cell r="D750" t="str">
            <v>INNOVA CRYSTA</v>
          </cell>
          <cell r="E750" t="str">
            <v>MH02FG2544</v>
          </cell>
          <cell r="F750" t="str">
            <v>Ramesh</v>
          </cell>
          <cell r="G750">
            <v>154255</v>
          </cell>
          <cell r="H750">
            <v>154330</v>
          </cell>
          <cell r="I750">
            <v>75</v>
          </cell>
          <cell r="J750">
            <v>75</v>
          </cell>
          <cell r="K750">
            <v>5150</v>
          </cell>
          <cell r="L750" t="str">
            <v>29-Jan-2025 08:30</v>
          </cell>
          <cell r="M750" t="str">
            <v>29-Jan-2025 22:00</v>
          </cell>
          <cell r="N750">
            <v>0</v>
          </cell>
          <cell r="O750" t="str">
            <v>Mr. Arun Todarwal / WELSPUN TRANSFORMATION SERVICES LIMITED</v>
          </cell>
          <cell r="Q750">
            <v>3450</v>
          </cell>
          <cell r="R750">
            <v>0</v>
          </cell>
          <cell r="T750">
            <v>0</v>
          </cell>
          <cell r="U750">
            <v>0</v>
          </cell>
        </row>
        <row r="751">
          <cell r="C751" t="str">
            <v>DR/AHD/24-25/12009768</v>
          </cell>
          <cell r="D751" t="str">
            <v>SWIFT DZIRE</v>
          </cell>
          <cell r="E751" t="str">
            <v>GJ01LT4942</v>
          </cell>
          <cell r="F751" t="str">
            <v>Faruk</v>
          </cell>
          <cell r="G751">
            <v>12584</v>
          </cell>
          <cell r="H751">
            <v>12715</v>
          </cell>
          <cell r="I751">
            <v>131</v>
          </cell>
          <cell r="J751">
            <v>131</v>
          </cell>
          <cell r="K751">
            <v>3582.45</v>
          </cell>
          <cell r="L751" t="str">
            <v>29-Jan-2025 08:00</v>
          </cell>
          <cell r="M751" t="str">
            <v>29-Jan-2025 16:00</v>
          </cell>
          <cell r="N751">
            <v>150</v>
          </cell>
          <cell r="O751" t="str">
            <v>Santanu Saha / GE OIL &amp; GAS INDIA PRIVATE LIMITED-CC</v>
          </cell>
          <cell r="Q751">
            <v>0</v>
          </cell>
          <cell r="R751">
            <v>0</v>
          </cell>
          <cell r="T751">
            <v>2866</v>
          </cell>
          <cell r="U751">
            <v>150</v>
          </cell>
        </row>
        <row r="752">
          <cell r="C752" t="str">
            <v>DR/AHD/24-25/12009485</v>
          </cell>
          <cell r="D752" t="str">
            <v>SWIFT DZIRE</v>
          </cell>
          <cell r="E752" t="str">
            <v>GJ01HT7675</v>
          </cell>
          <cell r="F752" t="str">
            <v>Jayendra</v>
          </cell>
          <cell r="G752">
            <v>193806</v>
          </cell>
          <cell r="H752">
            <v>193856</v>
          </cell>
          <cell r="I752">
            <v>50</v>
          </cell>
          <cell r="J752">
            <v>50</v>
          </cell>
          <cell r="K752">
            <v>2262</v>
          </cell>
          <cell r="L752" t="str">
            <v>29-Jan-2025 08:30</v>
          </cell>
          <cell r="M752" t="str">
            <v>29-Jan-2025 16:15</v>
          </cell>
          <cell r="N752">
            <v>0</v>
          </cell>
          <cell r="O752" t="str">
            <v>PANKAJ MAHAJAN / CBC CORP ( I ) P LTD</v>
          </cell>
          <cell r="Q752">
            <v>1200</v>
          </cell>
          <cell r="R752">
            <v>0</v>
          </cell>
          <cell r="T752">
            <v>0</v>
          </cell>
          <cell r="U752">
            <v>0</v>
          </cell>
        </row>
        <row r="753">
          <cell r="C753" t="str">
            <v>DR/AHD/24-25/12008965</v>
          </cell>
          <cell r="D753" t="str">
            <v>INNOVA CRYSTA</v>
          </cell>
          <cell r="E753" t="str">
            <v>MH02FG2603</v>
          </cell>
          <cell r="F753" t="str">
            <v>Kripalsinh</v>
          </cell>
          <cell r="G753">
            <v>178509</v>
          </cell>
          <cell r="H753">
            <v>179162</v>
          </cell>
          <cell r="I753">
            <v>653</v>
          </cell>
          <cell r="J753">
            <v>653</v>
          </cell>
          <cell r="K753">
            <v>23634.9</v>
          </cell>
          <cell r="L753" t="str">
            <v>29-Jan-2025 09:30</v>
          </cell>
          <cell r="M753" t="str">
            <v>30-Jan-2025 23:30</v>
          </cell>
          <cell r="N753">
            <v>365</v>
          </cell>
          <cell r="O753" t="str">
            <v>Mr. Toshiya Inoue / IDEMITSU LUBE INDIA PRIVATE LIMITED</v>
          </cell>
          <cell r="Q753">
            <v>8889</v>
          </cell>
          <cell r="R753">
            <v>365</v>
          </cell>
          <cell r="T753">
            <v>0</v>
          </cell>
          <cell r="U753">
            <v>0</v>
          </cell>
        </row>
        <row r="754">
          <cell r="C754" t="str">
            <v>DR/AHD/24-25/12009775</v>
          </cell>
          <cell r="D754" t="str">
            <v>SWIFT DZIRE</v>
          </cell>
          <cell r="E754" t="str">
            <v>GJ04AW7143</v>
          </cell>
          <cell r="F754" t="str">
            <v>Mehul</v>
          </cell>
          <cell r="G754">
            <v>83777</v>
          </cell>
          <cell r="H754">
            <v>83908</v>
          </cell>
          <cell r="I754">
            <v>131</v>
          </cell>
          <cell r="J754">
            <v>131</v>
          </cell>
          <cell r="K754">
            <v>3002.86</v>
          </cell>
          <cell r="L754" t="str">
            <v>29-Jan-2025 15:00</v>
          </cell>
          <cell r="M754" t="str">
            <v>29-Jan-2025 23:00</v>
          </cell>
          <cell r="N754">
            <v>170</v>
          </cell>
          <cell r="O754" t="str">
            <v>MURALI M / SERVIER INDIA PRIVATE LIMITED</v>
          </cell>
          <cell r="Q754">
            <v>0</v>
          </cell>
          <cell r="R754">
            <v>0</v>
          </cell>
          <cell r="T754">
            <v>2402</v>
          </cell>
          <cell r="U754">
            <v>170</v>
          </cell>
        </row>
        <row r="755">
          <cell r="C755" t="str">
            <v>DR/AHD/24-25/12009722</v>
          </cell>
          <cell r="D755" t="str">
            <v>INNOVA CRYSTA</v>
          </cell>
          <cell r="E755" t="str">
            <v>MH02ER0579</v>
          </cell>
          <cell r="F755" t="str">
            <v>Vikramsingh</v>
          </cell>
          <cell r="G755">
            <v>104433</v>
          </cell>
          <cell r="H755">
            <v>104490</v>
          </cell>
          <cell r="I755">
            <v>57</v>
          </cell>
          <cell r="J755">
            <v>57</v>
          </cell>
          <cell r="K755">
            <v>2620.7199999999998</v>
          </cell>
          <cell r="L755" t="str">
            <v>29-Jan-2025 15:00</v>
          </cell>
          <cell r="M755" t="str">
            <v>29-Jan-2025 20:30</v>
          </cell>
          <cell r="N755">
            <v>200</v>
          </cell>
          <cell r="O755" t="str">
            <v>Subrat Mohanty / HURIX SYSTEMS PVT LTD</v>
          </cell>
          <cell r="Q755">
            <v>1301</v>
          </cell>
          <cell r="R755">
            <v>200</v>
          </cell>
          <cell r="T755">
            <v>0</v>
          </cell>
          <cell r="U755">
            <v>0</v>
          </cell>
        </row>
        <row r="756">
          <cell r="C756" t="str">
            <v>DR/AHD/24-25/12009829</v>
          </cell>
          <cell r="D756" t="str">
            <v>INNOVA CRYSTA</v>
          </cell>
          <cell r="E756" t="str">
            <v>GJ01LT3714</v>
          </cell>
          <cell r="F756" t="str">
            <v>SAILESH</v>
          </cell>
          <cell r="G756">
            <v>105522</v>
          </cell>
          <cell r="H756">
            <v>105549</v>
          </cell>
          <cell r="I756">
            <v>27</v>
          </cell>
          <cell r="J756">
            <v>27</v>
          </cell>
          <cell r="K756">
            <v>2100</v>
          </cell>
          <cell r="L756" t="str">
            <v>29-Jan-2025 19:45</v>
          </cell>
          <cell r="M756" t="str">
            <v>29-Jan-2025 22:00</v>
          </cell>
          <cell r="N756">
            <v>0</v>
          </cell>
          <cell r="O756" t="str">
            <v>Mr. Nitin Jain / WELSPUN TRANSFORMATION SERVICES LIMITED</v>
          </cell>
          <cell r="Q756">
            <v>0</v>
          </cell>
          <cell r="R756">
            <v>0</v>
          </cell>
          <cell r="T756">
            <v>1680</v>
          </cell>
          <cell r="U756">
            <v>0</v>
          </cell>
        </row>
        <row r="757">
          <cell r="C757" t="str">
            <v>DR/AHD/24-25/12009719</v>
          </cell>
          <cell r="D757" t="str">
            <v>SWIFT DZIRE</v>
          </cell>
          <cell r="E757" t="str">
            <v>GJ18BV3405</v>
          </cell>
          <cell r="F757" t="str">
            <v>Ishwarsingh</v>
          </cell>
          <cell r="G757">
            <v>67729</v>
          </cell>
          <cell r="H757">
            <v>67807</v>
          </cell>
          <cell r="I757">
            <v>78</v>
          </cell>
          <cell r="J757">
            <v>78</v>
          </cell>
          <cell r="K757">
            <v>2890</v>
          </cell>
          <cell r="L757" t="str">
            <v>29-Jan-2025 22:00</v>
          </cell>
          <cell r="M757" t="str">
            <v>29-Jan-2025 23:30</v>
          </cell>
          <cell r="N757">
            <v>100</v>
          </cell>
          <cell r="O757" t="str">
            <v>Sankalp Anand / INVASCENT ILSF MANAGER LLP</v>
          </cell>
          <cell r="Q757">
            <v>0</v>
          </cell>
          <cell r="R757">
            <v>0</v>
          </cell>
          <cell r="T757">
            <v>2312</v>
          </cell>
          <cell r="U757">
            <v>100</v>
          </cell>
        </row>
        <row r="758">
          <cell r="C758" t="str">
            <v>DR/AHD/24-25/12009731</v>
          </cell>
          <cell r="D758" t="str">
            <v>SWIFT DZIRE</v>
          </cell>
          <cell r="E758" t="str">
            <v>GJ01LT6168</v>
          </cell>
          <cell r="F758" t="str">
            <v>Piyush</v>
          </cell>
          <cell r="G758">
            <v>1080</v>
          </cell>
          <cell r="H758">
            <v>1699</v>
          </cell>
          <cell r="I758">
            <v>619</v>
          </cell>
          <cell r="J758">
            <v>619</v>
          </cell>
          <cell r="K758">
            <v>12634.05</v>
          </cell>
          <cell r="L758" t="str">
            <v>30-Jan-2025 05:00</v>
          </cell>
          <cell r="M758" t="str">
            <v>30-Jan-2025 23:00</v>
          </cell>
          <cell r="N758">
            <v>0</v>
          </cell>
          <cell r="O758" t="str">
            <v>Hiteshkumar Patel / GE OIL &amp; GAS INDIA PRIVATE LIMITED-CC</v>
          </cell>
          <cell r="Q758">
            <v>0</v>
          </cell>
          <cell r="R758">
            <v>0</v>
          </cell>
          <cell r="T758">
            <v>10107</v>
          </cell>
          <cell r="U758">
            <v>0</v>
          </cell>
        </row>
        <row r="759">
          <cell r="C759" t="str">
            <v>DR/AHD/24-25/12009834</v>
          </cell>
          <cell r="D759" t="str">
            <v>SWIFT DZIRE</v>
          </cell>
          <cell r="E759" t="str">
            <v>GJ01HT8402</v>
          </cell>
          <cell r="F759" t="str">
            <v>Thakkar Bipin</v>
          </cell>
          <cell r="G759">
            <v>140876</v>
          </cell>
          <cell r="H759">
            <v>141177</v>
          </cell>
          <cell r="I759">
            <v>301</v>
          </cell>
          <cell r="J759">
            <v>301</v>
          </cell>
          <cell r="K759">
            <v>6364.8</v>
          </cell>
          <cell r="L759" t="str">
            <v>30-Jan-2025 05:30</v>
          </cell>
          <cell r="M759" t="str">
            <v>30-Jan-2025 20:45</v>
          </cell>
          <cell r="N759">
            <v>195</v>
          </cell>
          <cell r="O759" t="str">
            <v>Ashish Pandey / CEAT LIMITED</v>
          </cell>
          <cell r="Q759">
            <v>3812</v>
          </cell>
          <cell r="R759">
            <v>195</v>
          </cell>
          <cell r="T759">
            <v>0</v>
          </cell>
          <cell r="U759">
            <v>0</v>
          </cell>
        </row>
        <row r="760">
          <cell r="C760" t="str">
            <v>DR/AHD/24-25/12009723</v>
          </cell>
          <cell r="D760" t="str">
            <v>INNOVA CRYSTA</v>
          </cell>
          <cell r="E760" t="str">
            <v>MH02ER0578</v>
          </cell>
          <cell r="F760" t="str">
            <v>Sawrupsingh</v>
          </cell>
          <cell r="G760">
            <v>114764</v>
          </cell>
          <cell r="H760">
            <v>114863</v>
          </cell>
          <cell r="I760">
            <v>99</v>
          </cell>
          <cell r="J760">
            <v>99</v>
          </cell>
          <cell r="K760">
            <v>3872.04</v>
          </cell>
          <cell r="L760" t="str">
            <v>30-Jan-2025 05:50</v>
          </cell>
          <cell r="M760" t="str">
            <v>30-Jan-2025 13:00</v>
          </cell>
          <cell r="N760">
            <v>0</v>
          </cell>
          <cell r="O760" t="str">
            <v>Subrat Mohanty / HURIX SYSTEMS PVT LTD</v>
          </cell>
          <cell r="Q760">
            <v>1997</v>
          </cell>
          <cell r="R760">
            <v>0</v>
          </cell>
          <cell r="T760">
            <v>0</v>
          </cell>
          <cell r="U760">
            <v>0</v>
          </cell>
        </row>
        <row r="761">
          <cell r="C761" t="str">
            <v>DR/RAJ/24-25/68000358</v>
          </cell>
          <cell r="D761" t="str">
            <v>SWIFT DZIRE</v>
          </cell>
          <cell r="E761" t="str">
            <v>GJ10TX3355</v>
          </cell>
          <cell r="F761" t="str">
            <v>Bhargav</v>
          </cell>
          <cell r="G761">
            <v>80416</v>
          </cell>
          <cell r="H761">
            <v>80607</v>
          </cell>
          <cell r="I761">
            <v>191</v>
          </cell>
          <cell r="J761">
            <v>191</v>
          </cell>
          <cell r="K761">
            <v>5805</v>
          </cell>
          <cell r="L761" t="str">
            <v>30-Jan-2025 08:30</v>
          </cell>
          <cell r="M761" t="str">
            <v>30-Jan-2025 21:00</v>
          </cell>
          <cell r="N761">
            <v>0</v>
          </cell>
          <cell r="O761" t="str">
            <v>Suhas  Kamble / NIHON PARKERIZING (INDIA) PRIVATE LIMITED</v>
          </cell>
          <cell r="Q761">
            <v>0</v>
          </cell>
          <cell r="R761">
            <v>0</v>
          </cell>
          <cell r="T761">
            <v>4644</v>
          </cell>
          <cell r="U761">
            <v>0</v>
          </cell>
        </row>
        <row r="762">
          <cell r="C762" t="str">
            <v>DR/AHD/24-25/12009767</v>
          </cell>
          <cell r="D762" t="str">
            <v>INNOVA CRYSTA</v>
          </cell>
          <cell r="E762" t="str">
            <v>MH02ER1740</v>
          </cell>
          <cell r="F762" t="str">
            <v>Himmatsingh</v>
          </cell>
          <cell r="G762">
            <v>110194</v>
          </cell>
          <cell r="H762">
            <v>110501</v>
          </cell>
          <cell r="I762">
            <v>307</v>
          </cell>
          <cell r="J762">
            <v>307</v>
          </cell>
          <cell r="K762">
            <v>11412</v>
          </cell>
          <cell r="L762" t="str">
            <v>30-Jan-2025 07:00</v>
          </cell>
          <cell r="M762" t="str">
            <v>30-Jan-2025 18:50</v>
          </cell>
          <cell r="N762">
            <v>300</v>
          </cell>
          <cell r="O762" t="str">
            <v>Naveen Gupta / OMRON AUTOMATION PVT LTD</v>
          </cell>
          <cell r="Q762">
            <v>4191</v>
          </cell>
          <cell r="R762">
            <v>300</v>
          </cell>
          <cell r="T762">
            <v>0</v>
          </cell>
          <cell r="U762">
            <v>0</v>
          </cell>
        </row>
        <row r="763">
          <cell r="C763" t="str">
            <v>DR/AHD/24-25/12009830</v>
          </cell>
          <cell r="D763" t="str">
            <v>INNOVA CRYSTA</v>
          </cell>
          <cell r="E763" t="str">
            <v>MH12RN1804</v>
          </cell>
          <cell r="F763" t="str">
            <v>Vijay</v>
          </cell>
          <cell r="G763">
            <v>171251</v>
          </cell>
          <cell r="H763">
            <v>171603</v>
          </cell>
          <cell r="I763">
            <v>352</v>
          </cell>
          <cell r="J763">
            <v>352</v>
          </cell>
          <cell r="K763">
            <v>12770</v>
          </cell>
          <cell r="L763" t="str">
            <v>30-Jan-2025 07:30</v>
          </cell>
          <cell r="M763" t="str">
            <v>30-Jan-2025 23:00</v>
          </cell>
          <cell r="N763">
            <v>705</v>
          </cell>
          <cell r="O763" t="str">
            <v>Mr. Gourav Beriwal / SHYAM STEEL INDUSTRIES LIMITED</v>
          </cell>
          <cell r="Q763">
            <v>4776</v>
          </cell>
          <cell r="R763">
            <v>705</v>
          </cell>
          <cell r="T763">
            <v>0</v>
          </cell>
          <cell r="U763">
            <v>0</v>
          </cell>
        </row>
        <row r="764">
          <cell r="C764" t="str">
            <v>DR/AHD/24-25/12009242</v>
          </cell>
          <cell r="D764" t="str">
            <v>INNOVA CRYSTA</v>
          </cell>
          <cell r="E764" t="str">
            <v>GJ38TA3052</v>
          </cell>
          <cell r="F764" t="str">
            <v>Neeraj</v>
          </cell>
          <cell r="G764">
            <v>33011</v>
          </cell>
          <cell r="H764">
            <v>33079</v>
          </cell>
          <cell r="I764">
            <v>68</v>
          </cell>
          <cell r="J764">
            <v>68</v>
          </cell>
          <cell r="K764">
            <v>4800</v>
          </cell>
          <cell r="L764" t="str">
            <v>30-Jan-2025 08:00</v>
          </cell>
          <cell r="M764" t="str">
            <v>30-Jan-2025 20:00</v>
          </cell>
          <cell r="N764">
            <v>0</v>
          </cell>
          <cell r="O764" t="str">
            <v>Tom Olavi Bangemann / WELSPUN TRANSFORMATION SERVICES LIMITED</v>
          </cell>
          <cell r="Q764">
            <v>0</v>
          </cell>
          <cell r="R764">
            <v>0</v>
          </cell>
          <cell r="T764">
            <v>3840</v>
          </cell>
          <cell r="U764">
            <v>0</v>
          </cell>
        </row>
        <row r="765">
          <cell r="C765" t="str">
            <v>DR/AHD/24-25/12009777</v>
          </cell>
          <cell r="D765" t="str">
            <v>SWIFT DZIRE</v>
          </cell>
          <cell r="E765" t="str">
            <v>GJ27TD0849</v>
          </cell>
          <cell r="F765" t="str">
            <v>Raju</v>
          </cell>
          <cell r="G765">
            <v>334952</v>
          </cell>
          <cell r="H765">
            <v>335049</v>
          </cell>
          <cell r="I765">
            <v>97</v>
          </cell>
          <cell r="J765">
            <v>97</v>
          </cell>
          <cell r="K765">
            <v>3450.15</v>
          </cell>
          <cell r="L765" t="str">
            <v>30-Jan-2025 08:00</v>
          </cell>
          <cell r="M765" t="str">
            <v>30-Jan-2025 20:00</v>
          </cell>
          <cell r="N765">
            <v>0</v>
          </cell>
          <cell r="O765" t="str">
            <v>Sainath D V / INVASCENT ADVISORY SERVICES INDIA LLP</v>
          </cell>
          <cell r="Q765">
            <v>0</v>
          </cell>
          <cell r="R765">
            <v>0</v>
          </cell>
          <cell r="T765">
            <v>2760</v>
          </cell>
          <cell r="U765">
            <v>0</v>
          </cell>
        </row>
        <row r="766">
          <cell r="C766" t="str">
            <v>DR/AHD/24-25/12009848</v>
          </cell>
          <cell r="D766" t="str">
            <v>INNOVA CRYSTA</v>
          </cell>
          <cell r="E766" t="str">
            <v>GJ01MT8686</v>
          </cell>
          <cell r="F766" t="str">
            <v>Jaimin</v>
          </cell>
          <cell r="G766">
            <v>780</v>
          </cell>
          <cell r="H766">
            <v>950</v>
          </cell>
          <cell r="I766">
            <v>170</v>
          </cell>
          <cell r="J766">
            <v>170</v>
          </cell>
          <cell r="K766">
            <v>8032.5</v>
          </cell>
          <cell r="L766" t="str">
            <v>30-Jan-2025 08:00</v>
          </cell>
          <cell r="M766" t="str">
            <v>30-Jan-2025 23:45</v>
          </cell>
          <cell r="N766">
            <v>0</v>
          </cell>
          <cell r="O766" t="str">
            <v>Mr Akshay Purohit / PIRAMAL PHARMA LIMITED</v>
          </cell>
          <cell r="Q766">
            <v>0</v>
          </cell>
          <cell r="R766">
            <v>0</v>
          </cell>
          <cell r="T766">
            <v>6426</v>
          </cell>
          <cell r="U766">
            <v>0</v>
          </cell>
        </row>
        <row r="767">
          <cell r="C767" t="str">
            <v>DR/AHD/24-25/12009857</v>
          </cell>
          <cell r="D767" t="str">
            <v>SWIFT DZIRE</v>
          </cell>
          <cell r="E767" t="str">
            <v>GJ01HT9171</v>
          </cell>
          <cell r="F767" t="str">
            <v>Rakesh</v>
          </cell>
          <cell r="G767">
            <v>70478</v>
          </cell>
          <cell r="H767">
            <v>70511</v>
          </cell>
          <cell r="I767">
            <v>33</v>
          </cell>
          <cell r="J767">
            <v>33</v>
          </cell>
          <cell r="K767">
            <v>2562.31</v>
          </cell>
          <cell r="L767" t="str">
            <v>30-Jan-2025 10:30</v>
          </cell>
          <cell r="M767" t="str">
            <v>30-Jan-2025 22:00</v>
          </cell>
          <cell r="N767">
            <v>0</v>
          </cell>
          <cell r="O767" t="str">
            <v>MURALI M / SERVIER INDIA PRIVATE LIMITED</v>
          </cell>
          <cell r="Q767">
            <v>0</v>
          </cell>
          <cell r="R767">
            <v>0</v>
          </cell>
          <cell r="T767">
            <v>2050</v>
          </cell>
          <cell r="U767">
            <v>0</v>
          </cell>
        </row>
        <row r="768">
          <cell r="C768" t="str">
            <v>DR/AHD/24-25/12009832</v>
          </cell>
          <cell r="D768" t="str">
            <v>ETIOS</v>
          </cell>
          <cell r="E768" t="str">
            <v>GJ18BV1084</v>
          </cell>
          <cell r="F768" t="str">
            <v>Keval</v>
          </cell>
          <cell r="G768">
            <v>240498</v>
          </cell>
          <cell r="H768">
            <v>240523</v>
          </cell>
          <cell r="I768">
            <v>25</v>
          </cell>
          <cell r="J768">
            <v>9</v>
          </cell>
          <cell r="K768">
            <v>1232.4000000000001</v>
          </cell>
          <cell r="L768" t="str">
            <v>30-Jan-2025 10:30</v>
          </cell>
          <cell r="M768" t="str">
            <v>30-Jan-2025 12:30</v>
          </cell>
          <cell r="N768">
            <v>0</v>
          </cell>
          <cell r="O768" t="str">
            <v>Sagar Ravalia / MCKINSEY GLOBAL CAPABILITIES &amp; SERVICES PRIVATE LIMITED</v>
          </cell>
          <cell r="Q768">
            <v>0</v>
          </cell>
          <cell r="R768">
            <v>0</v>
          </cell>
          <cell r="T768">
            <v>986</v>
          </cell>
          <cell r="U768">
            <v>0</v>
          </cell>
        </row>
        <row r="769">
          <cell r="C769" t="str">
            <v>DR/AHD/24-25/12009841</v>
          </cell>
          <cell r="D769" t="str">
            <v>INNOVA CRYSTA</v>
          </cell>
          <cell r="E769" t="str">
            <v>GJ18BT2449</v>
          </cell>
          <cell r="F769" t="str">
            <v>Bhupendra</v>
          </cell>
          <cell r="G769">
            <v>159886</v>
          </cell>
          <cell r="H769">
            <v>159992</v>
          </cell>
          <cell r="I769">
            <v>106</v>
          </cell>
          <cell r="J769">
            <v>106</v>
          </cell>
          <cell r="K769">
            <v>4664.8</v>
          </cell>
          <cell r="L769" t="str">
            <v>30-Jan-2025 15:30</v>
          </cell>
          <cell r="M769" t="str">
            <v>30-Jan-2025 17:30</v>
          </cell>
          <cell r="N769">
            <v>0</v>
          </cell>
          <cell r="O769" t="str">
            <v>Saritha Brijesh  Menon / HEXAGON CAPABILITY CENTER INDIA PRIVATE LIMITED</v>
          </cell>
          <cell r="Q769">
            <v>0</v>
          </cell>
          <cell r="R769">
            <v>0</v>
          </cell>
          <cell r="T769">
            <v>3732</v>
          </cell>
          <cell r="U769">
            <v>0</v>
          </cell>
        </row>
        <row r="770">
          <cell r="C770" t="str">
            <v>DR/AHD/24-25/12009836</v>
          </cell>
          <cell r="D770" t="str">
            <v>ETIOS</v>
          </cell>
          <cell r="E770" t="str">
            <v>GJ18BV1084</v>
          </cell>
          <cell r="F770" t="str">
            <v>Keval</v>
          </cell>
          <cell r="G770">
            <v>240523</v>
          </cell>
          <cell r="H770">
            <v>240598</v>
          </cell>
          <cell r="I770">
            <v>75</v>
          </cell>
          <cell r="J770">
            <v>75</v>
          </cell>
          <cell r="K770">
            <v>2711.24</v>
          </cell>
          <cell r="L770" t="str">
            <v>30-Jan-2025 19:00</v>
          </cell>
          <cell r="M770" t="str">
            <v>31-Jan-2025 00:15</v>
          </cell>
          <cell r="N770">
            <v>150</v>
          </cell>
          <cell r="O770" t="str">
            <v>Tiyasa Khanra / DELOITTE TOUCHE TOHMATSU INDIA LLP</v>
          </cell>
          <cell r="Q770">
            <v>0</v>
          </cell>
          <cell r="R770">
            <v>0</v>
          </cell>
          <cell r="T770">
            <v>2169</v>
          </cell>
          <cell r="U770">
            <v>150</v>
          </cell>
        </row>
        <row r="771">
          <cell r="C771" t="str">
            <v>DR/AHD/24-25/12009855</v>
          </cell>
          <cell r="D771" t="str">
            <v>CITY</v>
          </cell>
          <cell r="E771" t="str">
            <v>MH02ER1740</v>
          </cell>
          <cell r="F771" t="str">
            <v>Himmatsingh</v>
          </cell>
          <cell r="G771">
            <v>110501</v>
          </cell>
          <cell r="H771">
            <v>110542</v>
          </cell>
          <cell r="I771">
            <v>41</v>
          </cell>
          <cell r="J771">
            <v>41</v>
          </cell>
          <cell r="K771">
            <v>1875.88</v>
          </cell>
          <cell r="L771" t="str">
            <v>30-Jan-2025 20:30</v>
          </cell>
          <cell r="M771" t="str">
            <v>30-Jan-2025 23:20</v>
          </cell>
          <cell r="N771">
            <v>0</v>
          </cell>
          <cell r="O771" t="str">
            <v>Rachit Sabharwal / DELOITTE TOUCHE TOHMATSU INDIA LLP</v>
          </cell>
          <cell r="Q771">
            <v>913</v>
          </cell>
          <cell r="R771">
            <v>200</v>
          </cell>
          <cell r="T771">
            <v>0</v>
          </cell>
          <cell r="U771">
            <v>0</v>
          </cell>
        </row>
        <row r="772">
          <cell r="C772" t="str">
            <v>DR/AHD/24-25/12009715</v>
          </cell>
          <cell r="D772" t="str">
            <v>CITY</v>
          </cell>
          <cell r="E772" t="str">
            <v>GJ18AZ9025</v>
          </cell>
          <cell r="F772" t="str">
            <v>Narsi</v>
          </cell>
          <cell r="G772">
            <v>189200</v>
          </cell>
          <cell r="H772">
            <v>189234</v>
          </cell>
          <cell r="I772">
            <v>34</v>
          </cell>
          <cell r="J772">
            <v>34</v>
          </cell>
          <cell r="K772">
            <v>1505</v>
          </cell>
          <cell r="L772" t="str">
            <v>30-Jan-2025 22:30</v>
          </cell>
          <cell r="M772" t="str">
            <v>30-Jan-2025 23:40</v>
          </cell>
          <cell r="N772">
            <v>150</v>
          </cell>
          <cell r="O772" t="str">
            <v>Archana Kumari / OLIVER WYMAN LIMITED</v>
          </cell>
          <cell r="Q772">
            <v>0</v>
          </cell>
          <cell r="R772">
            <v>0</v>
          </cell>
          <cell r="T772">
            <v>1204</v>
          </cell>
          <cell r="U772">
            <v>150</v>
          </cell>
        </row>
        <row r="773">
          <cell r="C773" t="str">
            <v>DR/AHD/24-25/12009856</v>
          </cell>
          <cell r="D773" t="str">
            <v>INNOVA CRYSTA</v>
          </cell>
          <cell r="E773" t="str">
            <v>GJ01MT8686</v>
          </cell>
          <cell r="F773" t="str">
            <v>Karan</v>
          </cell>
          <cell r="G773">
            <v>961</v>
          </cell>
          <cell r="H773">
            <v>1110</v>
          </cell>
          <cell r="I773">
            <v>149</v>
          </cell>
          <cell r="J773">
            <v>149</v>
          </cell>
          <cell r="K773">
            <v>7712.36</v>
          </cell>
          <cell r="L773" t="str">
            <v>31-Jan-2025 06:00</v>
          </cell>
          <cell r="M773" t="str">
            <v>31-Jan-2025 16:45</v>
          </cell>
          <cell r="N773">
            <v>0</v>
          </cell>
          <cell r="O773" t="str">
            <v>Rachit Sabharwal / DELOITTE TOUCHE TOHMATSU INDIA LLP</v>
          </cell>
          <cell r="Q773">
            <v>0</v>
          </cell>
          <cell r="R773">
            <v>0</v>
          </cell>
          <cell r="T773">
            <v>6170</v>
          </cell>
          <cell r="U773">
            <v>0</v>
          </cell>
        </row>
        <row r="774">
          <cell r="C774" t="str">
            <v>DR/AHD/24-25/12009831</v>
          </cell>
          <cell r="D774" t="str">
            <v>INNOVA CRYSTA</v>
          </cell>
          <cell r="E774" t="str">
            <v>MH12RN1804</v>
          </cell>
          <cell r="F774" t="str">
            <v>Vijay</v>
          </cell>
          <cell r="G774">
            <v>171603</v>
          </cell>
          <cell r="H774">
            <v>171808</v>
          </cell>
          <cell r="I774">
            <v>205</v>
          </cell>
          <cell r="J774">
            <v>205</v>
          </cell>
          <cell r="K774">
            <v>9200</v>
          </cell>
          <cell r="L774" t="str">
            <v>31-Jan-2025 07:30</v>
          </cell>
          <cell r="M774" t="str">
            <v>31-Jan-2025 21:00</v>
          </cell>
          <cell r="N774">
            <v>0</v>
          </cell>
          <cell r="O774" t="str">
            <v>Mr. Gourav Beriwal / SHYAM STEEL INDUSTRIES LIMITED</v>
          </cell>
          <cell r="Q774">
            <v>3450</v>
          </cell>
          <cell r="R774">
            <v>0</v>
          </cell>
          <cell r="T774">
            <v>0</v>
          </cell>
          <cell r="U774">
            <v>0</v>
          </cell>
        </row>
        <row r="775">
          <cell r="C775" t="str">
            <v>DR/AHD/24-25/12009849</v>
          </cell>
          <cell r="D775" t="str">
            <v>INNOVA CRYSTA</v>
          </cell>
          <cell r="E775" t="str">
            <v>GJ18BT8686</v>
          </cell>
          <cell r="F775" t="str">
            <v>Jaimin</v>
          </cell>
          <cell r="G775">
            <v>194674</v>
          </cell>
          <cell r="H775">
            <v>194825</v>
          </cell>
          <cell r="I775">
            <v>151</v>
          </cell>
          <cell r="J775">
            <v>151</v>
          </cell>
          <cell r="K775">
            <v>7764.75</v>
          </cell>
          <cell r="L775" t="str">
            <v>31-Jan-2025 06:00</v>
          </cell>
          <cell r="M775" t="str">
            <v>31-Jan-2025 23:10</v>
          </cell>
          <cell r="N775">
            <v>0</v>
          </cell>
          <cell r="O775" t="str">
            <v>Mr Akshay Purohit / PIRAMAL PHARMA LIMITED</v>
          </cell>
          <cell r="Q775">
            <v>0</v>
          </cell>
          <cell r="R775">
            <v>0</v>
          </cell>
          <cell r="T775">
            <v>6212</v>
          </cell>
          <cell r="U775">
            <v>0</v>
          </cell>
        </row>
        <row r="776">
          <cell r="C776" t="str">
            <v>DR/AHD/24-25/12009730</v>
          </cell>
          <cell r="D776" t="str">
            <v>INNOVA CRYSTA</v>
          </cell>
          <cell r="E776" t="str">
            <v>MH02ER1740</v>
          </cell>
          <cell r="F776" t="str">
            <v>Himmatsingh</v>
          </cell>
          <cell r="G776">
            <v>110542</v>
          </cell>
          <cell r="H776">
            <v>110582</v>
          </cell>
          <cell r="I776">
            <v>40</v>
          </cell>
          <cell r="J776">
            <v>40</v>
          </cell>
          <cell r="K776">
            <v>3010</v>
          </cell>
          <cell r="L776" t="str">
            <v>31-Jan-2025 07:00</v>
          </cell>
          <cell r="M776" t="str">
            <v>31-Jan-2025 15:30</v>
          </cell>
          <cell r="N776">
            <v>0</v>
          </cell>
          <cell r="O776" t="str">
            <v>Sandeep Kumar / OLIVER WYMAN LIMITED</v>
          </cell>
          <cell r="Q776">
            <v>1810</v>
          </cell>
          <cell r="R776">
            <v>0</v>
          </cell>
          <cell r="T776">
            <v>0</v>
          </cell>
          <cell r="U776">
            <v>0</v>
          </cell>
        </row>
        <row r="777">
          <cell r="C777" t="str">
            <v>DR/AHD/24-25/12009837</v>
          </cell>
          <cell r="D777" t="str">
            <v>CITY</v>
          </cell>
          <cell r="E777" t="str">
            <v>GJ01HT8402</v>
          </cell>
          <cell r="F777" t="str">
            <v>Thakkar Bipin</v>
          </cell>
          <cell r="G777">
            <v>141177</v>
          </cell>
          <cell r="H777">
            <v>141246</v>
          </cell>
          <cell r="I777">
            <v>69</v>
          </cell>
          <cell r="J777">
            <v>69</v>
          </cell>
          <cell r="K777">
            <v>3665.28</v>
          </cell>
          <cell r="L777" t="str">
            <v>31-Jan-2025 07:00</v>
          </cell>
          <cell r="M777" t="str">
            <v>31-Jan-2025 18:30</v>
          </cell>
          <cell r="N777">
            <v>0</v>
          </cell>
          <cell r="O777" t="str">
            <v>Tiyasa Khanra / DELOITTE TOUCHE TOHMATSU INDIA LLP</v>
          </cell>
          <cell r="Q777">
            <v>1550</v>
          </cell>
          <cell r="R777">
            <v>0</v>
          </cell>
          <cell r="T777">
            <v>0</v>
          </cell>
          <cell r="U777">
            <v>0</v>
          </cell>
        </row>
        <row r="778">
          <cell r="C778" t="str">
            <v>DR/RAJ/24-25/68000360</v>
          </cell>
          <cell r="D778" t="str">
            <v>SWIFT DZIRE</v>
          </cell>
          <cell r="E778" t="str">
            <v>GJ10TY9642</v>
          </cell>
          <cell r="F778" t="str">
            <v>Rahul</v>
          </cell>
          <cell r="G778">
            <v>235750</v>
          </cell>
          <cell r="H778">
            <v>236318</v>
          </cell>
          <cell r="I778">
            <v>568</v>
          </cell>
          <cell r="J778">
            <v>568</v>
          </cell>
          <cell r="K778">
            <v>11475</v>
          </cell>
          <cell r="L778" t="str">
            <v>31-Jan-2025 08:30</v>
          </cell>
          <cell r="M778" t="str">
            <v>01-Feb-2025 02:30</v>
          </cell>
          <cell r="N778">
            <v>0</v>
          </cell>
          <cell r="O778" t="str">
            <v>SUHAS KAMBLE / NIHON PARKERIZING (INDIA) PRIVATE LIMITED</v>
          </cell>
          <cell r="Q778">
            <v>0</v>
          </cell>
          <cell r="R778">
            <v>0</v>
          </cell>
          <cell r="T778">
            <v>9180</v>
          </cell>
          <cell r="U778">
            <v>0</v>
          </cell>
        </row>
        <row r="779">
          <cell r="C779" t="str">
            <v>DR/AHD/24-25/12009243</v>
          </cell>
          <cell r="D779" t="str">
            <v>INNOVA CRYSTA</v>
          </cell>
          <cell r="E779" t="str">
            <v>GJ38TA3052</v>
          </cell>
          <cell r="F779" t="str">
            <v>Narsi</v>
          </cell>
          <cell r="G779">
            <v>33079</v>
          </cell>
          <cell r="H779">
            <v>33211</v>
          </cell>
          <cell r="I779">
            <v>132</v>
          </cell>
          <cell r="J779">
            <v>132</v>
          </cell>
          <cell r="K779">
            <v>4960</v>
          </cell>
          <cell r="L779" t="str">
            <v>31-Jan-2025 08:30</v>
          </cell>
          <cell r="M779" t="str">
            <v>31-Jan-2025 17:00</v>
          </cell>
          <cell r="N779">
            <v>0</v>
          </cell>
          <cell r="O779" t="str">
            <v>Tom Olavi Bangemann / WELSPUN TRANSFORMATION SERVICES LIMITED</v>
          </cell>
          <cell r="Q779">
            <v>0</v>
          </cell>
          <cell r="R779">
            <v>0</v>
          </cell>
          <cell r="T779">
            <v>3968</v>
          </cell>
          <cell r="U779">
            <v>0</v>
          </cell>
        </row>
        <row r="780">
          <cell r="C780" t="str">
            <v>DR/AHD/24-25/12009235</v>
          </cell>
          <cell r="D780" t="str">
            <v>T Crysta</v>
          </cell>
          <cell r="E780" t="str">
            <v>MH02ER2603</v>
          </cell>
          <cell r="F780" t="str">
            <v>Kripalsinh</v>
          </cell>
          <cell r="G780">
            <v>179162</v>
          </cell>
          <cell r="H780">
            <v>179252</v>
          </cell>
          <cell r="I780">
            <v>90</v>
          </cell>
          <cell r="J780">
            <v>90</v>
          </cell>
          <cell r="K780">
            <v>3296.5</v>
          </cell>
          <cell r="L780" t="str">
            <v>31-Jan-2025 09:00</v>
          </cell>
          <cell r="M780" t="str">
            <v>31-Jan-2025 17:30</v>
          </cell>
          <cell r="N780">
            <v>100</v>
          </cell>
          <cell r="O780" t="str">
            <v>Steve Rigby / TESCO  BENGALURU PVT LTD</v>
          </cell>
          <cell r="Q780">
            <v>1940</v>
          </cell>
          <cell r="R780">
            <v>100</v>
          </cell>
          <cell r="T780">
            <v>0</v>
          </cell>
          <cell r="U780">
            <v>0</v>
          </cell>
        </row>
        <row r="781">
          <cell r="C781" t="str">
            <v>DR/AHD/24-25/12009879</v>
          </cell>
          <cell r="D781" t="str">
            <v>INNOVA CRYSTA</v>
          </cell>
          <cell r="E781" t="str">
            <v>GJ18AZ9025</v>
          </cell>
          <cell r="F781" t="str">
            <v>Ishwarsingh</v>
          </cell>
          <cell r="G781">
            <v>189234</v>
          </cell>
          <cell r="H781">
            <v>189320</v>
          </cell>
          <cell r="I781">
            <v>86</v>
          </cell>
          <cell r="J781">
            <v>86</v>
          </cell>
          <cell r="K781">
            <v>3772.8</v>
          </cell>
          <cell r="L781" t="str">
            <v>31-Jan-2025 11:00</v>
          </cell>
          <cell r="M781" t="str">
            <v>31-Jan-2025 19:30</v>
          </cell>
          <cell r="N781">
            <v>0</v>
          </cell>
          <cell r="O781" t="str">
            <v>Ajay Ganotra / SPANDANA SPHOORTY FINANCIAL LIMITED</v>
          </cell>
          <cell r="Q781">
            <v>0</v>
          </cell>
          <cell r="R781">
            <v>0</v>
          </cell>
          <cell r="T781">
            <v>3018</v>
          </cell>
          <cell r="U781">
            <v>0</v>
          </cell>
        </row>
        <row r="782">
          <cell r="C782" t="str">
            <v>DR/AHD/24-25/12009882</v>
          </cell>
          <cell r="D782" t="str">
            <v>SWIFT DZIRE</v>
          </cell>
          <cell r="E782" t="str">
            <v>GJ01LT6168</v>
          </cell>
          <cell r="F782" t="str">
            <v>PIYUSH</v>
          </cell>
          <cell r="G782">
            <v>1699</v>
          </cell>
          <cell r="H782">
            <v>2341</v>
          </cell>
          <cell r="I782">
            <v>642</v>
          </cell>
          <cell r="J782">
            <v>642</v>
          </cell>
          <cell r="K782">
            <v>13971.6</v>
          </cell>
          <cell r="L782" t="str">
            <v>31-Jan-2025 11:30</v>
          </cell>
          <cell r="M782" t="str">
            <v>01-Feb-2025 18:00</v>
          </cell>
          <cell r="N782">
            <v>765</v>
          </cell>
          <cell r="O782" t="str">
            <v>Ashish Pandey / CEAT LIMITED</v>
          </cell>
          <cell r="Q782">
            <v>0</v>
          </cell>
          <cell r="R782">
            <v>0</v>
          </cell>
          <cell r="T782">
            <v>11177</v>
          </cell>
          <cell r="U782">
            <v>765</v>
          </cell>
        </row>
        <row r="783">
          <cell r="C783" t="str">
            <v>DR/RAJ/24-25/68000361</v>
          </cell>
          <cell r="D783" t="str">
            <v>INNOVA CRYSTA</v>
          </cell>
          <cell r="E783" t="str">
            <v>GJ01KZ7981</v>
          </cell>
          <cell r="F783" t="str">
            <v>Kishor</v>
          </cell>
          <cell r="G783">
            <v>11028</v>
          </cell>
          <cell r="H783">
            <v>11813</v>
          </cell>
          <cell r="I783">
            <v>785</v>
          </cell>
          <cell r="J783">
            <v>785</v>
          </cell>
          <cell r="K783">
            <v>30550</v>
          </cell>
          <cell r="L783" t="str">
            <v>31-Jan-2025 12:45</v>
          </cell>
          <cell r="M783" t="str">
            <v>02-Feb-2025 15:00</v>
          </cell>
          <cell r="N783">
            <v>0</v>
          </cell>
          <cell r="O783" t="str">
            <v>Mr.S.H.CHOI / MOTHERSON AIR TRAVEL AGENCIES LIMITED</v>
          </cell>
          <cell r="Q783">
            <v>0</v>
          </cell>
          <cell r="R783">
            <v>0</v>
          </cell>
          <cell r="T783">
            <v>24440</v>
          </cell>
          <cell r="U78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40F3B-117F-4A8C-B32A-0F7850C4B505}">
  <dimension ref="A1:W273"/>
  <sheetViews>
    <sheetView tabSelected="1" workbookViewId="0">
      <selection activeCell="U255" sqref="U1:U1048576"/>
    </sheetView>
  </sheetViews>
  <sheetFormatPr defaultRowHeight="14.5" x14ac:dyDescent="0.35"/>
  <cols>
    <col min="1" max="1" width="9.08984375" bestFit="1" customWidth="1"/>
    <col min="2" max="3" width="27.26953125" bestFit="1" customWidth="1"/>
    <col min="4" max="5" width="32.7265625" bestFit="1" customWidth="1"/>
    <col min="6" max="6" width="27.26953125" bestFit="1" customWidth="1"/>
    <col min="7" max="7" width="23.6328125" bestFit="1" customWidth="1"/>
    <col min="8" max="13" width="18.1796875" bestFit="1" customWidth="1"/>
    <col min="14" max="14" width="21.81640625" bestFit="1" customWidth="1"/>
    <col min="15" max="20" width="23.6328125" bestFit="1" customWidth="1"/>
    <col min="21" max="21" width="18.1796875" bestFit="1" customWidth="1"/>
    <col min="22" max="23" width="21.81640625" bestFit="1" customWidth="1"/>
  </cols>
  <sheetData>
    <row r="1" spans="1:23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35">
      <c r="A2" s="2" t="s">
        <v>34</v>
      </c>
      <c r="B2" s="3" t="s">
        <v>35</v>
      </c>
      <c r="C2" s="3" t="s">
        <v>26</v>
      </c>
      <c r="D2" s="3" t="s">
        <v>27</v>
      </c>
      <c r="E2" s="3" t="s">
        <v>23</v>
      </c>
      <c r="F2" s="3" t="s">
        <v>36</v>
      </c>
      <c r="G2" s="3" t="s">
        <v>28</v>
      </c>
      <c r="H2" s="4" t="s">
        <v>37</v>
      </c>
      <c r="I2" s="4" t="s">
        <v>25</v>
      </c>
      <c r="J2" s="4" t="s">
        <v>38</v>
      </c>
      <c r="K2" s="4" t="s">
        <v>39</v>
      </c>
      <c r="L2" s="3" t="s">
        <v>40</v>
      </c>
      <c r="M2" s="3" t="s">
        <v>41</v>
      </c>
      <c r="N2" s="3" t="s">
        <v>42</v>
      </c>
      <c r="O2" s="8">
        <f>VLOOKUP(B2,'[1]ADHOCVehicleWiseMovement-Jan''25'!$C$4:$T$783,18,0)</f>
        <v>4128</v>
      </c>
      <c r="P2" s="8">
        <f>VLOOKUP(B2,'[1]ADHOCVehicleWiseMovement-Jan''25'!$C$4:$U$783,19,0)</f>
        <v>0</v>
      </c>
      <c r="Q2" s="4">
        <v>248</v>
      </c>
      <c r="R2" s="4">
        <v>248</v>
      </c>
      <c r="S2" s="4" t="s">
        <v>25</v>
      </c>
      <c r="T2" s="4">
        <f>Q2+R2</f>
        <v>496</v>
      </c>
      <c r="U2" s="4">
        <f>T2+P2+O2</f>
        <v>4624</v>
      </c>
      <c r="V2" s="3" t="s">
        <v>1928</v>
      </c>
      <c r="W2" s="5">
        <v>45714</v>
      </c>
    </row>
    <row r="3" spans="1:23" x14ac:dyDescent="0.35">
      <c r="A3" s="6" t="s">
        <v>43</v>
      </c>
      <c r="B3" s="7" t="s">
        <v>44</v>
      </c>
      <c r="C3" s="7" t="s">
        <v>26</v>
      </c>
      <c r="D3" s="7" t="s">
        <v>27</v>
      </c>
      <c r="E3" s="7" t="s">
        <v>23</v>
      </c>
      <c r="F3" s="7" t="s">
        <v>36</v>
      </c>
      <c r="G3" s="7" t="s">
        <v>28</v>
      </c>
      <c r="H3" s="8" t="s">
        <v>45</v>
      </c>
      <c r="I3" s="8" t="s">
        <v>25</v>
      </c>
      <c r="J3" s="8" t="s">
        <v>46</v>
      </c>
      <c r="K3" s="8" t="s">
        <v>47</v>
      </c>
      <c r="L3" s="7" t="s">
        <v>40</v>
      </c>
      <c r="M3" s="7" t="s">
        <v>41</v>
      </c>
      <c r="N3" s="7" t="s">
        <v>42</v>
      </c>
      <c r="O3" s="8">
        <f>VLOOKUP(B3,'[1]ADHOCVehicleWiseMovement-Jan''25'!$C$4:$T$783,18,0)</f>
        <v>6866</v>
      </c>
      <c r="P3" s="8">
        <f>VLOOKUP(B3,'[1]ADHOCVehicleWiseMovement-Jan''25'!$C$4:$U$783,19,0)</f>
        <v>0</v>
      </c>
      <c r="Q3" s="4">
        <v>412</v>
      </c>
      <c r="R3" s="4">
        <v>412</v>
      </c>
      <c r="S3" s="8" t="s">
        <v>25</v>
      </c>
      <c r="T3" s="4">
        <f t="shared" ref="T3:T66" si="0">Q3+R3</f>
        <v>824</v>
      </c>
      <c r="U3" s="4">
        <f t="shared" ref="U3:U66" si="1">T3+P3+O3</f>
        <v>7690</v>
      </c>
      <c r="V3" s="3" t="s">
        <v>1928</v>
      </c>
      <c r="W3" s="5">
        <v>45714</v>
      </c>
    </row>
    <row r="4" spans="1:23" x14ac:dyDescent="0.35">
      <c r="A4" s="2" t="s">
        <v>48</v>
      </c>
      <c r="B4" s="3" t="s">
        <v>49</v>
      </c>
      <c r="C4" s="3" t="s">
        <v>26</v>
      </c>
      <c r="D4" s="3" t="s">
        <v>27</v>
      </c>
      <c r="E4" s="3" t="s">
        <v>23</v>
      </c>
      <c r="F4" s="3" t="s">
        <v>36</v>
      </c>
      <c r="G4" s="3" t="s">
        <v>28</v>
      </c>
      <c r="H4" s="4" t="s">
        <v>50</v>
      </c>
      <c r="I4" s="4" t="s">
        <v>25</v>
      </c>
      <c r="J4" s="4" t="s">
        <v>51</v>
      </c>
      <c r="K4" s="4" t="s">
        <v>52</v>
      </c>
      <c r="L4" s="3" t="s">
        <v>40</v>
      </c>
      <c r="M4" s="3" t="s">
        <v>41</v>
      </c>
      <c r="N4" s="3" t="s">
        <v>42</v>
      </c>
      <c r="O4" s="8">
        <f>VLOOKUP(B4,'[1]ADHOCVehicleWiseMovement-Jan''25'!$C$4:$T$783,18,0)</f>
        <v>4369</v>
      </c>
      <c r="P4" s="8">
        <f>VLOOKUP(B4,'[1]ADHOCVehicleWiseMovement-Jan''25'!$C$4:$U$783,19,0)</f>
        <v>0</v>
      </c>
      <c r="Q4" s="4">
        <v>262</v>
      </c>
      <c r="R4" s="4">
        <v>262</v>
      </c>
      <c r="S4" s="4" t="s">
        <v>25</v>
      </c>
      <c r="T4" s="4">
        <f t="shared" si="0"/>
        <v>524</v>
      </c>
      <c r="U4" s="4">
        <f t="shared" si="1"/>
        <v>4893</v>
      </c>
      <c r="V4" s="3" t="s">
        <v>1928</v>
      </c>
      <c r="W4" s="5">
        <v>45714</v>
      </c>
    </row>
    <row r="5" spans="1:23" x14ac:dyDescent="0.35">
      <c r="A5" s="6" t="s">
        <v>53</v>
      </c>
      <c r="B5" s="7" t="s">
        <v>54</v>
      </c>
      <c r="C5" s="7" t="s">
        <v>26</v>
      </c>
      <c r="D5" s="7" t="s">
        <v>27</v>
      </c>
      <c r="E5" s="7" t="s">
        <v>23</v>
      </c>
      <c r="F5" s="7" t="s">
        <v>36</v>
      </c>
      <c r="G5" s="7" t="s">
        <v>28</v>
      </c>
      <c r="H5" s="8" t="s">
        <v>55</v>
      </c>
      <c r="I5" s="8" t="s">
        <v>25</v>
      </c>
      <c r="J5" s="8" t="s">
        <v>56</v>
      </c>
      <c r="K5" s="8" t="s">
        <v>57</v>
      </c>
      <c r="L5" s="7" t="s">
        <v>40</v>
      </c>
      <c r="M5" s="7" t="s">
        <v>41</v>
      </c>
      <c r="N5" s="7" t="s">
        <v>42</v>
      </c>
      <c r="O5" s="8">
        <f>VLOOKUP(B5,'[1]ADHOCVehicleWiseMovement-Jan''25'!$C$4:$T$783,18,0)</f>
        <v>4527</v>
      </c>
      <c r="P5" s="8">
        <f>VLOOKUP(B5,'[1]ADHOCVehicleWiseMovement-Jan''25'!$C$4:$U$783,19,0)</f>
        <v>0</v>
      </c>
      <c r="Q5" s="4">
        <v>272</v>
      </c>
      <c r="R5" s="4">
        <v>272</v>
      </c>
      <c r="S5" s="8" t="s">
        <v>25</v>
      </c>
      <c r="T5" s="4">
        <f t="shared" si="0"/>
        <v>544</v>
      </c>
      <c r="U5" s="4">
        <f t="shared" si="1"/>
        <v>5071</v>
      </c>
      <c r="V5" s="3" t="s">
        <v>1928</v>
      </c>
      <c r="W5" s="5">
        <v>45714</v>
      </c>
    </row>
    <row r="6" spans="1:23" x14ac:dyDescent="0.35">
      <c r="A6" s="2" t="s">
        <v>58</v>
      </c>
      <c r="B6" s="3" t="s">
        <v>59</v>
      </c>
      <c r="C6" s="3" t="s">
        <v>26</v>
      </c>
      <c r="D6" s="3" t="s">
        <v>27</v>
      </c>
      <c r="E6" s="3" t="s">
        <v>23</v>
      </c>
      <c r="F6" s="3" t="s">
        <v>36</v>
      </c>
      <c r="G6" s="3" t="s">
        <v>28</v>
      </c>
      <c r="H6" s="4" t="s">
        <v>60</v>
      </c>
      <c r="I6" s="4" t="s">
        <v>25</v>
      </c>
      <c r="J6" s="4" t="s">
        <v>61</v>
      </c>
      <c r="K6" s="4" t="s">
        <v>62</v>
      </c>
      <c r="L6" s="3" t="s">
        <v>63</v>
      </c>
      <c r="M6" s="3" t="s">
        <v>64</v>
      </c>
      <c r="N6" s="3" t="s">
        <v>65</v>
      </c>
      <c r="O6" s="8">
        <f>VLOOKUP(B6,'[1]ADHOCVehicleWiseMovement-Jan''25'!$C$4:$T$783,18,0)</f>
        <v>3165</v>
      </c>
      <c r="P6" s="8">
        <f>VLOOKUP(B6,'[1]ADHOCVehicleWiseMovement-Jan''25'!$C$4:$U$783,19,0)</f>
        <v>0</v>
      </c>
      <c r="Q6" s="4">
        <v>190</v>
      </c>
      <c r="R6" s="4">
        <v>190</v>
      </c>
      <c r="S6" s="4" t="s">
        <v>25</v>
      </c>
      <c r="T6" s="4">
        <f t="shared" si="0"/>
        <v>380</v>
      </c>
      <c r="U6" s="4">
        <f t="shared" si="1"/>
        <v>3545</v>
      </c>
      <c r="V6" s="3" t="s">
        <v>1928</v>
      </c>
      <c r="W6" s="5">
        <v>45714</v>
      </c>
    </row>
    <row r="7" spans="1:23" x14ac:dyDescent="0.35">
      <c r="A7" s="6" t="s">
        <v>68</v>
      </c>
      <c r="B7" s="7" t="s">
        <v>69</v>
      </c>
      <c r="C7" s="7" t="s">
        <v>26</v>
      </c>
      <c r="D7" s="7" t="s">
        <v>27</v>
      </c>
      <c r="E7" s="7" t="s">
        <v>23</v>
      </c>
      <c r="F7" s="7" t="s">
        <v>70</v>
      </c>
      <c r="G7" s="7" t="s">
        <v>28</v>
      </c>
      <c r="H7" s="8" t="s">
        <v>71</v>
      </c>
      <c r="I7" s="8" t="s">
        <v>25</v>
      </c>
      <c r="J7" s="8" t="s">
        <v>72</v>
      </c>
      <c r="K7" s="8" t="s">
        <v>73</v>
      </c>
      <c r="L7" s="7" t="s">
        <v>74</v>
      </c>
      <c r="M7" s="7" t="s">
        <v>75</v>
      </c>
      <c r="N7" s="7" t="s">
        <v>76</v>
      </c>
      <c r="O7" s="8">
        <f>VLOOKUP(B7,'[1]ADHOCVehicleWiseMovement-Jan''25'!$C$4:$T$783,18,0)</f>
        <v>2305</v>
      </c>
      <c r="P7" s="8">
        <f>VLOOKUP(B7,'[1]ADHOCVehicleWiseMovement-Jan''25'!$C$4:$U$783,19,0)</f>
        <v>0</v>
      </c>
      <c r="Q7" s="4">
        <v>138</v>
      </c>
      <c r="R7" s="4">
        <v>138</v>
      </c>
      <c r="S7" s="8" t="s">
        <v>25</v>
      </c>
      <c r="T7" s="4">
        <f t="shared" si="0"/>
        <v>276</v>
      </c>
      <c r="U7" s="4">
        <f t="shared" si="1"/>
        <v>2581</v>
      </c>
      <c r="V7" s="3" t="s">
        <v>1928</v>
      </c>
      <c r="W7" s="5">
        <v>45714</v>
      </c>
    </row>
    <row r="8" spans="1:23" x14ac:dyDescent="0.35">
      <c r="A8" s="6" t="s">
        <v>512</v>
      </c>
      <c r="B8" s="7" t="s">
        <v>513</v>
      </c>
      <c r="C8" s="7" t="s">
        <v>514</v>
      </c>
      <c r="D8" s="7" t="s">
        <v>27</v>
      </c>
      <c r="E8" s="7" t="s">
        <v>23</v>
      </c>
      <c r="F8" s="7" t="s">
        <v>515</v>
      </c>
      <c r="G8" s="7" t="s">
        <v>28</v>
      </c>
      <c r="H8" s="8" t="s">
        <v>516</v>
      </c>
      <c r="I8" s="8" t="s">
        <v>25</v>
      </c>
      <c r="J8" s="8" t="s">
        <v>517</v>
      </c>
      <c r="K8" s="8" t="s">
        <v>518</v>
      </c>
      <c r="L8" s="7" t="s">
        <v>519</v>
      </c>
      <c r="M8" s="7" t="s">
        <v>520</v>
      </c>
      <c r="N8" s="7" t="s">
        <v>410</v>
      </c>
      <c r="O8" s="8">
        <f>VLOOKUP(B8,'[1]ADHOCVehicleWiseMovement-Jan''25'!$C$4:$T$783,18,0)</f>
        <v>6729</v>
      </c>
      <c r="P8" s="8">
        <f>VLOOKUP(B8,'[1]ADHOCVehicleWiseMovement-Jan''25'!$C$4:$U$783,19,0)</f>
        <v>0</v>
      </c>
      <c r="Q8" s="4">
        <v>404</v>
      </c>
      <c r="R8" s="4">
        <v>404</v>
      </c>
      <c r="S8" s="8" t="s">
        <v>25</v>
      </c>
      <c r="T8" s="4">
        <f t="shared" si="0"/>
        <v>808</v>
      </c>
      <c r="U8" s="4">
        <f t="shared" si="1"/>
        <v>7537</v>
      </c>
      <c r="V8" s="3" t="s">
        <v>1928</v>
      </c>
      <c r="W8" s="5">
        <v>45714</v>
      </c>
    </row>
    <row r="9" spans="1:23" x14ac:dyDescent="0.35">
      <c r="A9" s="6" t="s">
        <v>418</v>
      </c>
      <c r="B9" s="7" t="s">
        <v>560</v>
      </c>
      <c r="C9" s="7" t="s">
        <v>514</v>
      </c>
      <c r="D9" s="7" t="s">
        <v>27</v>
      </c>
      <c r="E9" s="7" t="s">
        <v>23</v>
      </c>
      <c r="F9" s="7" t="s">
        <v>561</v>
      </c>
      <c r="G9" s="7" t="s">
        <v>28</v>
      </c>
      <c r="H9" s="8" t="s">
        <v>562</v>
      </c>
      <c r="I9" s="8" t="s">
        <v>25</v>
      </c>
      <c r="J9" s="8" t="s">
        <v>362</v>
      </c>
      <c r="K9" s="8" t="s">
        <v>558</v>
      </c>
      <c r="L9" s="7" t="s">
        <v>218</v>
      </c>
      <c r="M9" s="7" t="s">
        <v>351</v>
      </c>
      <c r="N9" s="7" t="s">
        <v>219</v>
      </c>
      <c r="O9" s="8">
        <f>VLOOKUP(B9,'[1]ADHOCVehicleWiseMovement-Jan''25'!$C$4:$T$783,18,0)</f>
        <v>3337</v>
      </c>
      <c r="P9" s="8">
        <f>VLOOKUP(B9,'[1]ADHOCVehicleWiseMovement-Jan''25'!$C$4:$U$783,19,0)</f>
        <v>0</v>
      </c>
      <c r="Q9" s="4">
        <v>200</v>
      </c>
      <c r="R9" s="4">
        <v>200</v>
      </c>
      <c r="S9" s="8" t="s">
        <v>25</v>
      </c>
      <c r="T9" s="4">
        <f t="shared" si="0"/>
        <v>400</v>
      </c>
      <c r="U9" s="4">
        <f t="shared" si="1"/>
        <v>3737</v>
      </c>
      <c r="V9" s="3" t="s">
        <v>1928</v>
      </c>
      <c r="W9" s="5">
        <v>45714</v>
      </c>
    </row>
    <row r="10" spans="1:23" x14ac:dyDescent="0.35">
      <c r="A10" s="6" t="s">
        <v>345</v>
      </c>
      <c r="B10" s="7" t="s">
        <v>631</v>
      </c>
      <c r="C10" s="7" t="s">
        <v>632</v>
      </c>
      <c r="D10" s="7" t="s">
        <v>290</v>
      </c>
      <c r="E10" s="7" t="s">
        <v>23</v>
      </c>
      <c r="F10" s="7" t="s">
        <v>633</v>
      </c>
      <c r="G10" s="7" t="s">
        <v>24</v>
      </c>
      <c r="H10" s="8" t="s">
        <v>355</v>
      </c>
      <c r="I10" s="8" t="s">
        <v>231</v>
      </c>
      <c r="J10" s="8" t="s">
        <v>634</v>
      </c>
      <c r="K10" s="8" t="s">
        <v>635</v>
      </c>
      <c r="L10" s="7" t="s">
        <v>63</v>
      </c>
      <c r="M10" s="7" t="s">
        <v>64</v>
      </c>
      <c r="N10" s="7" t="s">
        <v>65</v>
      </c>
      <c r="O10" s="8">
        <f>VLOOKUP(B10,'[1]ADHOCVehicleWiseMovement-Jan''25'!$C$4:$T$783,18,0)</f>
        <v>8720</v>
      </c>
      <c r="P10" s="8">
        <f>VLOOKUP(B10,'[1]ADHOCVehicleWiseMovement-Jan''25'!$C$4:$U$783,19,0)</f>
        <v>205</v>
      </c>
      <c r="Q10" s="4">
        <v>536</v>
      </c>
      <c r="R10" s="4">
        <v>536</v>
      </c>
      <c r="S10" s="8" t="s">
        <v>25</v>
      </c>
      <c r="T10" s="4">
        <f t="shared" si="0"/>
        <v>1072</v>
      </c>
      <c r="U10" s="4">
        <f t="shared" si="1"/>
        <v>9997</v>
      </c>
      <c r="V10" s="3" t="s">
        <v>1928</v>
      </c>
      <c r="W10" s="5">
        <v>45714</v>
      </c>
    </row>
    <row r="11" spans="1:23" x14ac:dyDescent="0.35">
      <c r="A11" s="2" t="s">
        <v>381</v>
      </c>
      <c r="B11" s="3" t="s">
        <v>664</v>
      </c>
      <c r="C11" s="3" t="s">
        <v>630</v>
      </c>
      <c r="D11" s="3" t="s">
        <v>259</v>
      </c>
      <c r="E11" s="3" t="s">
        <v>23</v>
      </c>
      <c r="F11" s="3" t="s">
        <v>373</v>
      </c>
      <c r="G11" s="3" t="s">
        <v>24</v>
      </c>
      <c r="H11" s="4" t="s">
        <v>665</v>
      </c>
      <c r="I11" s="4" t="s">
        <v>25</v>
      </c>
      <c r="J11" s="4" t="s">
        <v>170</v>
      </c>
      <c r="K11" s="4" t="s">
        <v>506</v>
      </c>
      <c r="L11" s="3" t="s">
        <v>666</v>
      </c>
      <c r="M11" s="3" t="s">
        <v>306</v>
      </c>
      <c r="N11" s="3" t="s">
        <v>307</v>
      </c>
      <c r="O11" s="8">
        <f>VLOOKUP(B11,'[1]ADHOCVehicleWiseMovement-Jan''25'!$C$4:$T$783,18,0)</f>
        <v>16000</v>
      </c>
      <c r="P11" s="8">
        <f>VLOOKUP(B11,'[1]ADHOCVehicleWiseMovement-Jan''25'!$C$4:$U$783,19,0)</f>
        <v>0</v>
      </c>
      <c r="Q11" s="4">
        <v>960</v>
      </c>
      <c r="R11" s="4">
        <v>960</v>
      </c>
      <c r="S11" s="4" t="s">
        <v>25</v>
      </c>
      <c r="T11" s="4">
        <f t="shared" si="0"/>
        <v>1920</v>
      </c>
      <c r="U11" s="4">
        <f t="shared" si="1"/>
        <v>17920</v>
      </c>
      <c r="V11" s="3" t="s">
        <v>1928</v>
      </c>
      <c r="W11" s="5">
        <v>45714</v>
      </c>
    </row>
    <row r="12" spans="1:23" x14ac:dyDescent="0.35">
      <c r="A12" s="2" t="s">
        <v>546</v>
      </c>
      <c r="B12" s="3" t="s">
        <v>671</v>
      </c>
      <c r="C12" s="3" t="s">
        <v>630</v>
      </c>
      <c r="D12" s="3" t="s">
        <v>259</v>
      </c>
      <c r="E12" s="3" t="s">
        <v>23</v>
      </c>
      <c r="F12" s="3" t="s">
        <v>639</v>
      </c>
      <c r="G12" s="3" t="s">
        <v>24</v>
      </c>
      <c r="H12" s="4" t="s">
        <v>672</v>
      </c>
      <c r="I12" s="4" t="s">
        <v>371</v>
      </c>
      <c r="J12" s="4" t="s">
        <v>673</v>
      </c>
      <c r="K12" s="4" t="s">
        <v>674</v>
      </c>
      <c r="L12" s="3" t="s">
        <v>348</v>
      </c>
      <c r="M12" s="3" t="s">
        <v>283</v>
      </c>
      <c r="N12" s="3" t="s">
        <v>284</v>
      </c>
      <c r="O12" s="8">
        <f>VLOOKUP(B12,'[1]ADHOCVehicleWiseMovement-Jan''25'!$C$4:$T$783,18,0)</f>
        <v>73560</v>
      </c>
      <c r="P12" s="8">
        <f>VLOOKUP(B12,'[1]ADHOCVehicleWiseMovement-Jan''25'!$C$4:$U$783,19,0)</f>
        <v>530</v>
      </c>
      <c r="Q12" s="4">
        <v>4445</v>
      </c>
      <c r="R12" s="4">
        <v>4445</v>
      </c>
      <c r="S12" s="4" t="s">
        <v>25</v>
      </c>
      <c r="T12" s="4">
        <f t="shared" si="0"/>
        <v>8890</v>
      </c>
      <c r="U12" s="4">
        <f t="shared" si="1"/>
        <v>82980</v>
      </c>
      <c r="V12" s="3" t="s">
        <v>1928</v>
      </c>
      <c r="W12" s="5">
        <v>45714</v>
      </c>
    </row>
    <row r="13" spans="1:23" x14ac:dyDescent="0.35">
      <c r="A13" s="6" t="s">
        <v>679</v>
      </c>
      <c r="B13" s="7" t="s">
        <v>680</v>
      </c>
      <c r="C13" s="7" t="s">
        <v>681</v>
      </c>
      <c r="D13" s="7" t="s">
        <v>398</v>
      </c>
      <c r="E13" s="7" t="s">
        <v>23</v>
      </c>
      <c r="F13" s="7" t="s">
        <v>675</v>
      </c>
      <c r="G13" s="7" t="s">
        <v>212</v>
      </c>
      <c r="H13" s="8" t="s">
        <v>682</v>
      </c>
      <c r="I13" s="8" t="s">
        <v>250</v>
      </c>
      <c r="J13" s="8" t="s">
        <v>683</v>
      </c>
      <c r="K13" s="8" t="s">
        <v>684</v>
      </c>
      <c r="L13" s="7" t="s">
        <v>676</v>
      </c>
      <c r="M13" s="7" t="s">
        <v>677</v>
      </c>
      <c r="N13" s="7" t="s">
        <v>678</v>
      </c>
      <c r="O13" s="8">
        <f>VLOOKUP(B13,'[1]ADHOCVehicleWiseMovement-Jan''25'!$C$4:$T$783,18,0)</f>
        <v>7891</v>
      </c>
      <c r="P13" s="8">
        <f>VLOOKUP(B13,'[1]ADHOCVehicleWiseMovement-Jan''25'!$C$4:$U$783,19,0)</f>
        <v>175</v>
      </c>
      <c r="Q13" s="4">
        <v>484</v>
      </c>
      <c r="R13" s="4">
        <v>484</v>
      </c>
      <c r="S13" s="8" t="s">
        <v>25</v>
      </c>
      <c r="T13" s="4">
        <f t="shared" si="0"/>
        <v>968</v>
      </c>
      <c r="U13" s="4">
        <f t="shared" si="1"/>
        <v>9034</v>
      </c>
      <c r="V13" s="3" t="s">
        <v>1928</v>
      </c>
      <c r="W13" s="5">
        <v>45714</v>
      </c>
    </row>
    <row r="14" spans="1:23" x14ac:dyDescent="0.35">
      <c r="A14" s="6" t="s">
        <v>654</v>
      </c>
      <c r="B14" s="7" t="s">
        <v>697</v>
      </c>
      <c r="C14" s="7" t="s">
        <v>630</v>
      </c>
      <c r="D14" s="7" t="s">
        <v>259</v>
      </c>
      <c r="E14" s="7" t="s">
        <v>23</v>
      </c>
      <c r="F14" s="7" t="s">
        <v>698</v>
      </c>
      <c r="G14" s="7" t="s">
        <v>24</v>
      </c>
      <c r="H14" s="8" t="s">
        <v>699</v>
      </c>
      <c r="I14" s="8" t="s">
        <v>25</v>
      </c>
      <c r="J14" s="8" t="s">
        <v>700</v>
      </c>
      <c r="K14" s="8" t="s">
        <v>701</v>
      </c>
      <c r="L14" s="7" t="s">
        <v>380</v>
      </c>
      <c r="M14" s="7" t="s">
        <v>198</v>
      </c>
      <c r="N14" s="7" t="s">
        <v>702</v>
      </c>
      <c r="O14" s="8">
        <f>VLOOKUP(B14,'[1]ADHOCVehicleWiseMovement-Jan''25'!$C$4:$T$783,18,0)</f>
        <v>21200</v>
      </c>
      <c r="P14" s="8">
        <f>VLOOKUP(B14,'[1]ADHOCVehicleWiseMovement-Jan''25'!$C$4:$U$783,19,0)</f>
        <v>0</v>
      </c>
      <c r="Q14" s="4">
        <v>1272</v>
      </c>
      <c r="R14" s="4">
        <v>1272</v>
      </c>
      <c r="S14" s="8" t="s">
        <v>25</v>
      </c>
      <c r="T14" s="4">
        <f t="shared" si="0"/>
        <v>2544</v>
      </c>
      <c r="U14" s="4">
        <f t="shared" si="1"/>
        <v>23744</v>
      </c>
      <c r="V14" s="3" t="s">
        <v>1928</v>
      </c>
      <c r="W14" s="5">
        <v>45714</v>
      </c>
    </row>
    <row r="15" spans="1:23" x14ac:dyDescent="0.35">
      <c r="A15" s="6" t="s">
        <v>363</v>
      </c>
      <c r="B15" s="7" t="s">
        <v>709</v>
      </c>
      <c r="C15" s="7" t="s">
        <v>630</v>
      </c>
      <c r="D15" s="7" t="s">
        <v>259</v>
      </c>
      <c r="E15" s="7" t="s">
        <v>23</v>
      </c>
      <c r="F15" s="7" t="s">
        <v>423</v>
      </c>
      <c r="G15" s="7" t="s">
        <v>24</v>
      </c>
      <c r="H15" s="8" t="s">
        <v>358</v>
      </c>
      <c r="I15" s="8" t="s">
        <v>30</v>
      </c>
      <c r="J15" s="8" t="s">
        <v>691</v>
      </c>
      <c r="K15" s="8" t="s">
        <v>710</v>
      </c>
      <c r="L15" s="7" t="s">
        <v>711</v>
      </c>
      <c r="M15" s="7" t="s">
        <v>712</v>
      </c>
      <c r="N15" s="7" t="s">
        <v>713</v>
      </c>
      <c r="O15" s="8">
        <f>VLOOKUP(B15,'[1]ADHOCVehicleWiseMovement-Jan''25'!$C$4:$T$783,18,0)</f>
        <v>12640</v>
      </c>
      <c r="P15" s="8">
        <f>VLOOKUP(B15,'[1]ADHOCVehicleWiseMovement-Jan''25'!$C$4:$U$783,19,0)</f>
        <v>150</v>
      </c>
      <c r="Q15" s="4">
        <v>767</v>
      </c>
      <c r="R15" s="4">
        <v>767</v>
      </c>
      <c r="S15" s="8" t="s">
        <v>25</v>
      </c>
      <c r="T15" s="4">
        <f t="shared" si="0"/>
        <v>1534</v>
      </c>
      <c r="U15" s="4">
        <f t="shared" si="1"/>
        <v>14324</v>
      </c>
      <c r="V15" s="3" t="s">
        <v>1928</v>
      </c>
      <c r="W15" s="5">
        <v>45714</v>
      </c>
    </row>
    <row r="16" spans="1:23" x14ac:dyDescent="0.35">
      <c r="A16" s="6" t="s">
        <v>725</v>
      </c>
      <c r="B16" s="7" t="s">
        <v>726</v>
      </c>
      <c r="C16" s="7" t="s">
        <v>630</v>
      </c>
      <c r="D16" s="7" t="s">
        <v>259</v>
      </c>
      <c r="E16" s="7" t="s">
        <v>23</v>
      </c>
      <c r="F16" s="7" t="s">
        <v>373</v>
      </c>
      <c r="G16" s="7" t="s">
        <v>79</v>
      </c>
      <c r="H16" s="8" t="s">
        <v>592</v>
      </c>
      <c r="I16" s="8" t="s">
        <v>77</v>
      </c>
      <c r="J16" s="8" t="s">
        <v>251</v>
      </c>
      <c r="K16" s="8" t="s">
        <v>658</v>
      </c>
      <c r="L16" s="7" t="s">
        <v>315</v>
      </c>
      <c r="M16" s="7" t="s">
        <v>316</v>
      </c>
      <c r="N16" s="7" t="s">
        <v>317</v>
      </c>
      <c r="O16" s="8">
        <f>VLOOKUP(B16,'[1]ADHOCVehicleWiseMovement-Jan''25'!$C$4:$T$783,18,0)</f>
        <v>1140</v>
      </c>
      <c r="P16" s="8">
        <f>VLOOKUP(B16,'[1]ADHOCVehicleWiseMovement-Jan''25'!$C$4:$U$783,19,0)</f>
        <v>100</v>
      </c>
      <c r="Q16" s="4">
        <v>74</v>
      </c>
      <c r="R16" s="4">
        <v>74</v>
      </c>
      <c r="S16" s="8" t="s">
        <v>25</v>
      </c>
      <c r="T16" s="4">
        <f t="shared" si="0"/>
        <v>148</v>
      </c>
      <c r="U16" s="4">
        <f t="shared" si="1"/>
        <v>1388</v>
      </c>
      <c r="V16" s="3" t="s">
        <v>1928</v>
      </c>
      <c r="W16" s="5">
        <v>45714</v>
      </c>
    </row>
    <row r="17" spans="1:23" x14ac:dyDescent="0.35">
      <c r="A17" s="2" t="s">
        <v>467</v>
      </c>
      <c r="B17" s="3" t="s">
        <v>730</v>
      </c>
      <c r="C17" s="3" t="s">
        <v>630</v>
      </c>
      <c r="D17" s="3" t="s">
        <v>259</v>
      </c>
      <c r="E17" s="3" t="s">
        <v>23</v>
      </c>
      <c r="F17" s="3" t="s">
        <v>731</v>
      </c>
      <c r="G17" s="3" t="s">
        <v>24</v>
      </c>
      <c r="H17" s="4" t="s">
        <v>732</v>
      </c>
      <c r="I17" s="4" t="s">
        <v>209</v>
      </c>
      <c r="J17" s="4" t="s">
        <v>733</v>
      </c>
      <c r="K17" s="4" t="s">
        <v>734</v>
      </c>
      <c r="L17" s="3" t="s">
        <v>40</v>
      </c>
      <c r="M17" s="3" t="s">
        <v>41</v>
      </c>
      <c r="N17" s="3" t="s">
        <v>42</v>
      </c>
      <c r="O17" s="8">
        <f>VLOOKUP(B17,'[1]ADHOCVehicleWiseMovement-Jan''25'!$C$4:$T$783,18,0)</f>
        <v>44880</v>
      </c>
      <c r="P17" s="8">
        <f>VLOOKUP(B17,'[1]ADHOCVehicleWiseMovement-Jan''25'!$C$4:$U$783,19,0)</f>
        <v>905</v>
      </c>
      <c r="Q17" s="4">
        <v>2747</v>
      </c>
      <c r="R17" s="4">
        <v>2747</v>
      </c>
      <c r="S17" s="4" t="s">
        <v>25</v>
      </c>
      <c r="T17" s="4">
        <f t="shared" si="0"/>
        <v>5494</v>
      </c>
      <c r="U17" s="4">
        <f t="shared" si="1"/>
        <v>51279</v>
      </c>
      <c r="V17" s="3" t="s">
        <v>1928</v>
      </c>
      <c r="W17" s="5">
        <v>45714</v>
      </c>
    </row>
    <row r="18" spans="1:23" x14ac:dyDescent="0.35">
      <c r="A18" s="2" t="s">
        <v>309</v>
      </c>
      <c r="B18" s="3" t="s">
        <v>744</v>
      </c>
      <c r="C18" s="3" t="s">
        <v>632</v>
      </c>
      <c r="D18" s="3" t="s">
        <v>290</v>
      </c>
      <c r="E18" s="3" t="s">
        <v>23</v>
      </c>
      <c r="F18" s="3" t="s">
        <v>745</v>
      </c>
      <c r="G18" s="3" t="s">
        <v>24</v>
      </c>
      <c r="H18" s="4" t="s">
        <v>337</v>
      </c>
      <c r="I18" s="4" t="s">
        <v>25</v>
      </c>
      <c r="J18" s="4" t="s">
        <v>375</v>
      </c>
      <c r="K18" s="4" t="s">
        <v>376</v>
      </c>
      <c r="L18" s="3" t="s">
        <v>348</v>
      </c>
      <c r="M18" s="3" t="s">
        <v>746</v>
      </c>
      <c r="N18" s="3" t="s">
        <v>739</v>
      </c>
      <c r="O18" s="8">
        <f>VLOOKUP(B18,'[1]ADHOCVehicleWiseMovement-Jan''25'!$C$4:$T$783,18,0)</f>
        <v>6320</v>
      </c>
      <c r="P18" s="8">
        <f>VLOOKUP(B18,'[1]ADHOCVehicleWiseMovement-Jan''25'!$C$4:$U$783,19,0)</f>
        <v>0</v>
      </c>
      <c r="Q18" s="4">
        <v>379</v>
      </c>
      <c r="R18" s="4">
        <v>379</v>
      </c>
      <c r="S18" s="4" t="s">
        <v>25</v>
      </c>
      <c r="T18" s="4">
        <f t="shared" si="0"/>
        <v>758</v>
      </c>
      <c r="U18" s="4">
        <f t="shared" si="1"/>
        <v>7078</v>
      </c>
      <c r="V18" s="3" t="s">
        <v>1928</v>
      </c>
      <c r="W18" s="5">
        <v>45714</v>
      </c>
    </row>
    <row r="19" spans="1:23" x14ac:dyDescent="0.35">
      <c r="A19" s="6" t="s">
        <v>764</v>
      </c>
      <c r="B19" s="7" t="s">
        <v>765</v>
      </c>
      <c r="C19" s="7" t="s">
        <v>630</v>
      </c>
      <c r="D19" s="7" t="s">
        <v>259</v>
      </c>
      <c r="E19" s="7" t="s">
        <v>23</v>
      </c>
      <c r="F19" s="7" t="s">
        <v>766</v>
      </c>
      <c r="G19" s="7" t="s">
        <v>24</v>
      </c>
      <c r="H19" s="8" t="s">
        <v>767</v>
      </c>
      <c r="I19" s="8" t="s">
        <v>77</v>
      </c>
      <c r="J19" s="8" t="s">
        <v>768</v>
      </c>
      <c r="K19" s="8" t="s">
        <v>769</v>
      </c>
      <c r="L19" s="7" t="s">
        <v>720</v>
      </c>
      <c r="M19" s="7" t="s">
        <v>486</v>
      </c>
      <c r="N19" s="7" t="s">
        <v>239</v>
      </c>
      <c r="O19" s="8">
        <f>VLOOKUP(B19,'[1]ADHOCVehicleWiseMovement-Jan''25'!$C$4:$T$783,18,0)</f>
        <v>21064</v>
      </c>
      <c r="P19" s="8">
        <f>VLOOKUP(B19,'[1]ADHOCVehicleWiseMovement-Jan''25'!$C$4:$U$783,19,0)</f>
        <v>100</v>
      </c>
      <c r="Q19" s="4">
        <v>1270</v>
      </c>
      <c r="R19" s="4">
        <v>1270</v>
      </c>
      <c r="S19" s="8" t="s">
        <v>25</v>
      </c>
      <c r="T19" s="4">
        <f t="shared" si="0"/>
        <v>2540</v>
      </c>
      <c r="U19" s="4">
        <f t="shared" si="1"/>
        <v>23704</v>
      </c>
      <c r="V19" s="3" t="s">
        <v>1928</v>
      </c>
      <c r="W19" s="5">
        <v>45714</v>
      </c>
    </row>
    <row r="20" spans="1:23" x14ac:dyDescent="0.35">
      <c r="A20" s="6" t="s">
        <v>156</v>
      </c>
      <c r="B20" s="7" t="s">
        <v>772</v>
      </c>
      <c r="C20" s="7" t="s">
        <v>630</v>
      </c>
      <c r="D20" s="7" t="s">
        <v>259</v>
      </c>
      <c r="E20" s="7" t="s">
        <v>23</v>
      </c>
      <c r="F20" s="7" t="s">
        <v>373</v>
      </c>
      <c r="G20" s="7" t="s">
        <v>24</v>
      </c>
      <c r="H20" s="8" t="s">
        <v>420</v>
      </c>
      <c r="I20" s="8" t="s">
        <v>254</v>
      </c>
      <c r="J20" s="8" t="s">
        <v>773</v>
      </c>
      <c r="K20" s="8" t="s">
        <v>774</v>
      </c>
      <c r="L20" s="7" t="s">
        <v>203</v>
      </c>
      <c r="M20" s="7" t="s">
        <v>349</v>
      </c>
      <c r="N20" s="7" t="s">
        <v>205</v>
      </c>
      <c r="O20" s="8">
        <f>VLOOKUP(B20,'[1]ADHOCVehicleWiseMovement-Jan''25'!$C$4:$T$783,18,0)</f>
        <v>6720</v>
      </c>
      <c r="P20" s="8">
        <f>VLOOKUP(B20,'[1]ADHOCVehicleWiseMovement-Jan''25'!$C$4:$U$783,19,0)</f>
        <v>195</v>
      </c>
      <c r="Q20" s="4">
        <v>415</v>
      </c>
      <c r="R20" s="4">
        <v>415</v>
      </c>
      <c r="S20" s="8" t="s">
        <v>25</v>
      </c>
      <c r="T20" s="4">
        <f t="shared" si="0"/>
        <v>830</v>
      </c>
      <c r="U20" s="4">
        <f t="shared" si="1"/>
        <v>7745</v>
      </c>
      <c r="V20" s="3" t="s">
        <v>1928</v>
      </c>
      <c r="W20" s="5">
        <v>45714</v>
      </c>
    </row>
    <row r="21" spans="1:23" x14ac:dyDescent="0.35">
      <c r="A21" s="2" t="s">
        <v>783</v>
      </c>
      <c r="B21" s="3" t="s">
        <v>784</v>
      </c>
      <c r="C21" s="3" t="s">
        <v>785</v>
      </c>
      <c r="D21" s="3" t="s">
        <v>479</v>
      </c>
      <c r="E21" s="3" t="s">
        <v>23</v>
      </c>
      <c r="F21" s="3" t="s">
        <v>786</v>
      </c>
      <c r="G21" s="3" t="s">
        <v>24</v>
      </c>
      <c r="H21" s="4" t="s">
        <v>787</v>
      </c>
      <c r="I21" s="4" t="s">
        <v>25</v>
      </c>
      <c r="J21" s="4" t="s">
        <v>788</v>
      </c>
      <c r="K21" s="4" t="s">
        <v>789</v>
      </c>
      <c r="L21" s="3" t="s">
        <v>545</v>
      </c>
      <c r="M21" s="3" t="s">
        <v>75</v>
      </c>
      <c r="N21" s="3" t="s">
        <v>76</v>
      </c>
      <c r="O21" s="8">
        <f>VLOOKUP(B21,'[1]ADHOCVehicleWiseMovement-Jan''25'!$C$4:$T$783,18,0)</f>
        <v>8909</v>
      </c>
      <c r="P21" s="8">
        <f>VLOOKUP(B21,'[1]ADHOCVehicleWiseMovement-Jan''25'!$C$4:$U$783,19,0)</f>
        <v>0</v>
      </c>
      <c r="Q21" s="4">
        <v>535</v>
      </c>
      <c r="R21" s="4">
        <v>535</v>
      </c>
      <c r="S21" s="4" t="s">
        <v>25</v>
      </c>
      <c r="T21" s="4">
        <f t="shared" si="0"/>
        <v>1070</v>
      </c>
      <c r="U21" s="4">
        <f t="shared" si="1"/>
        <v>9979</v>
      </c>
      <c r="V21" s="3" t="s">
        <v>1928</v>
      </c>
      <c r="W21" s="5">
        <v>45714</v>
      </c>
    </row>
    <row r="22" spans="1:23" x14ac:dyDescent="0.35">
      <c r="A22" s="2" t="s">
        <v>705</v>
      </c>
      <c r="B22" s="3" t="s">
        <v>793</v>
      </c>
      <c r="C22" s="3" t="s">
        <v>794</v>
      </c>
      <c r="D22" s="3" t="s">
        <v>93</v>
      </c>
      <c r="E22" s="3" t="s">
        <v>23</v>
      </c>
      <c r="F22" s="3" t="s">
        <v>383</v>
      </c>
      <c r="G22" s="3" t="s">
        <v>212</v>
      </c>
      <c r="H22" s="4" t="s">
        <v>795</v>
      </c>
      <c r="I22" s="4" t="s">
        <v>25</v>
      </c>
      <c r="J22" s="4" t="s">
        <v>604</v>
      </c>
      <c r="K22" s="4" t="s">
        <v>796</v>
      </c>
      <c r="L22" s="3" t="s">
        <v>241</v>
      </c>
      <c r="M22" s="3" t="s">
        <v>782</v>
      </c>
      <c r="N22" s="3" t="s">
        <v>352</v>
      </c>
      <c r="O22" s="8">
        <f>VLOOKUP(B22,'[1]ADHOCVehicleWiseMovement-Jan''25'!$C$4:$T$783,18,0)</f>
        <v>7078</v>
      </c>
      <c r="P22" s="8">
        <f>VLOOKUP(B22,'[1]ADHOCVehicleWiseMovement-Jan''25'!$C$4:$U$783,19,0)</f>
        <v>0</v>
      </c>
      <c r="Q22" s="4">
        <v>425</v>
      </c>
      <c r="R22" s="4">
        <v>425</v>
      </c>
      <c r="S22" s="4" t="s">
        <v>25</v>
      </c>
      <c r="T22" s="4">
        <f t="shared" si="0"/>
        <v>850</v>
      </c>
      <c r="U22" s="4">
        <f t="shared" si="1"/>
        <v>7928</v>
      </c>
      <c r="V22" s="3" t="s">
        <v>1928</v>
      </c>
      <c r="W22" s="5">
        <v>45714</v>
      </c>
    </row>
    <row r="23" spans="1:23" x14ac:dyDescent="0.35">
      <c r="A23" s="2" t="s">
        <v>800</v>
      </c>
      <c r="B23" s="3" t="s">
        <v>801</v>
      </c>
      <c r="C23" s="3" t="s">
        <v>802</v>
      </c>
      <c r="D23" s="3" t="s">
        <v>288</v>
      </c>
      <c r="E23" s="3" t="s">
        <v>23</v>
      </c>
      <c r="F23" s="3" t="s">
        <v>803</v>
      </c>
      <c r="G23" s="3" t="s">
        <v>94</v>
      </c>
      <c r="H23" s="4" t="s">
        <v>118</v>
      </c>
      <c r="I23" s="4" t="s">
        <v>25</v>
      </c>
      <c r="J23" s="4" t="s">
        <v>137</v>
      </c>
      <c r="K23" s="4" t="s">
        <v>138</v>
      </c>
      <c r="L23" s="3" t="s">
        <v>74</v>
      </c>
      <c r="M23" s="3" t="s">
        <v>103</v>
      </c>
      <c r="N23" s="3" t="s">
        <v>104</v>
      </c>
      <c r="O23" s="8">
        <f>VLOOKUP(B23,'[1]ADHOCVehicleWiseMovement-Jan''25'!$C$4:$T$783,18,0)</f>
        <v>1074</v>
      </c>
      <c r="P23" s="8">
        <f>VLOOKUP(B23,'[1]ADHOCVehicleWiseMovement-Jan''25'!$C$4:$U$783,19,0)</f>
        <v>0</v>
      </c>
      <c r="Q23" s="4">
        <v>64</v>
      </c>
      <c r="R23" s="4">
        <v>64</v>
      </c>
      <c r="S23" s="4" t="s">
        <v>25</v>
      </c>
      <c r="T23" s="4">
        <f t="shared" si="0"/>
        <v>128</v>
      </c>
      <c r="U23" s="4">
        <f t="shared" si="1"/>
        <v>1202</v>
      </c>
      <c r="V23" s="3" t="s">
        <v>1928</v>
      </c>
      <c r="W23" s="5">
        <v>45714</v>
      </c>
    </row>
    <row r="24" spans="1:23" x14ac:dyDescent="0.35">
      <c r="A24" s="2" t="s">
        <v>805</v>
      </c>
      <c r="B24" s="3" t="s">
        <v>806</v>
      </c>
      <c r="C24" s="3" t="s">
        <v>792</v>
      </c>
      <c r="D24" s="3" t="s">
        <v>111</v>
      </c>
      <c r="E24" s="3" t="s">
        <v>23</v>
      </c>
      <c r="F24" s="3" t="s">
        <v>229</v>
      </c>
      <c r="G24" s="3" t="s">
        <v>94</v>
      </c>
      <c r="H24" s="4" t="s">
        <v>118</v>
      </c>
      <c r="I24" s="4" t="s">
        <v>25</v>
      </c>
      <c r="J24" s="4" t="s">
        <v>137</v>
      </c>
      <c r="K24" s="4" t="s">
        <v>138</v>
      </c>
      <c r="L24" s="3" t="s">
        <v>241</v>
      </c>
      <c r="M24" s="3" t="s">
        <v>782</v>
      </c>
      <c r="N24" s="3" t="s">
        <v>352</v>
      </c>
      <c r="O24" s="8">
        <f>VLOOKUP(B24,'[1]ADHOCVehicleWiseMovement-Jan''25'!$C$4:$T$783,18,0)</f>
        <v>1074</v>
      </c>
      <c r="P24" s="8">
        <f>VLOOKUP(B24,'[1]ADHOCVehicleWiseMovement-Jan''25'!$C$4:$U$783,19,0)</f>
        <v>0</v>
      </c>
      <c r="Q24" s="4">
        <v>64</v>
      </c>
      <c r="R24" s="4">
        <v>64</v>
      </c>
      <c r="S24" s="4" t="s">
        <v>25</v>
      </c>
      <c r="T24" s="4">
        <f t="shared" si="0"/>
        <v>128</v>
      </c>
      <c r="U24" s="4">
        <f t="shared" si="1"/>
        <v>1202</v>
      </c>
      <c r="V24" s="3" t="s">
        <v>1928</v>
      </c>
      <c r="W24" s="5">
        <v>45714</v>
      </c>
    </row>
    <row r="25" spans="1:23" x14ac:dyDescent="0.35">
      <c r="A25" s="6" t="s">
        <v>808</v>
      </c>
      <c r="B25" s="7" t="s">
        <v>809</v>
      </c>
      <c r="C25" s="7" t="s">
        <v>810</v>
      </c>
      <c r="D25" s="7" t="s">
        <v>93</v>
      </c>
      <c r="E25" s="7" t="s">
        <v>23</v>
      </c>
      <c r="F25" s="7" t="s">
        <v>497</v>
      </c>
      <c r="G25" s="7" t="s">
        <v>191</v>
      </c>
      <c r="H25" s="8" t="s">
        <v>105</v>
      </c>
      <c r="I25" s="8" t="s">
        <v>25</v>
      </c>
      <c r="J25" s="8" t="s">
        <v>106</v>
      </c>
      <c r="K25" s="8" t="s">
        <v>107</v>
      </c>
      <c r="L25" s="7" t="s">
        <v>203</v>
      </c>
      <c r="M25" s="7" t="s">
        <v>204</v>
      </c>
      <c r="N25" s="7" t="s">
        <v>205</v>
      </c>
      <c r="O25" s="8">
        <f>VLOOKUP(B25,'[1]ADHOCVehicleWiseMovement-Jan''25'!$C$4:$T$783,18,0)</f>
        <v>1896</v>
      </c>
      <c r="P25" s="8">
        <f>VLOOKUP(B25,'[1]ADHOCVehicleWiseMovement-Jan''25'!$C$4:$U$783,19,0)</f>
        <v>0</v>
      </c>
      <c r="Q25" s="4">
        <v>114</v>
      </c>
      <c r="R25" s="4">
        <v>114</v>
      </c>
      <c r="S25" s="8" t="s">
        <v>25</v>
      </c>
      <c r="T25" s="4">
        <f t="shared" si="0"/>
        <v>228</v>
      </c>
      <c r="U25" s="4">
        <f t="shared" si="1"/>
        <v>2124</v>
      </c>
      <c r="V25" s="3" t="s">
        <v>1928</v>
      </c>
      <c r="W25" s="5">
        <v>45714</v>
      </c>
    </row>
    <row r="26" spans="1:23" x14ac:dyDescent="0.35">
      <c r="A26" s="6" t="s">
        <v>812</v>
      </c>
      <c r="B26" s="7" t="s">
        <v>813</v>
      </c>
      <c r="C26" s="7" t="s">
        <v>792</v>
      </c>
      <c r="D26" s="7" t="s">
        <v>111</v>
      </c>
      <c r="E26" s="7" t="s">
        <v>23</v>
      </c>
      <c r="F26" s="7" t="s">
        <v>160</v>
      </c>
      <c r="G26" s="7" t="s">
        <v>113</v>
      </c>
      <c r="H26" s="8" t="s">
        <v>328</v>
      </c>
      <c r="I26" s="8" t="s">
        <v>25</v>
      </c>
      <c r="J26" s="8" t="s">
        <v>329</v>
      </c>
      <c r="K26" s="8" t="s">
        <v>330</v>
      </c>
      <c r="L26" s="7" t="s">
        <v>403</v>
      </c>
      <c r="M26" s="7" t="s">
        <v>332</v>
      </c>
      <c r="N26" s="7" t="s">
        <v>333</v>
      </c>
      <c r="O26" s="8">
        <f>VLOOKUP(B26,'[1]ADHOCVehicleWiseMovement-Jan''25'!$C$4:$T$783,18,0)</f>
        <v>2278</v>
      </c>
      <c r="P26" s="8">
        <f>VLOOKUP(B26,'[1]ADHOCVehicleWiseMovement-Jan''25'!$C$4:$U$783,19,0)</f>
        <v>0</v>
      </c>
      <c r="Q26" s="4">
        <v>137</v>
      </c>
      <c r="R26" s="4">
        <v>137</v>
      </c>
      <c r="S26" s="8" t="s">
        <v>25</v>
      </c>
      <c r="T26" s="4">
        <f t="shared" si="0"/>
        <v>274</v>
      </c>
      <c r="U26" s="4">
        <f t="shared" si="1"/>
        <v>2552</v>
      </c>
      <c r="V26" s="3" t="s">
        <v>1928</v>
      </c>
      <c r="W26" s="5">
        <v>45714</v>
      </c>
    </row>
    <row r="27" spans="1:23" x14ac:dyDescent="0.35">
      <c r="A27" s="2" t="s">
        <v>817</v>
      </c>
      <c r="B27" s="3" t="s">
        <v>818</v>
      </c>
      <c r="C27" s="3" t="s">
        <v>810</v>
      </c>
      <c r="D27" s="3" t="s">
        <v>93</v>
      </c>
      <c r="E27" s="3" t="s">
        <v>23</v>
      </c>
      <c r="F27" s="3" t="s">
        <v>497</v>
      </c>
      <c r="G27" s="3" t="s">
        <v>191</v>
      </c>
      <c r="H27" s="4" t="s">
        <v>105</v>
      </c>
      <c r="I27" s="4" t="s">
        <v>25</v>
      </c>
      <c r="J27" s="4" t="s">
        <v>106</v>
      </c>
      <c r="K27" s="4" t="s">
        <v>107</v>
      </c>
      <c r="L27" s="3" t="s">
        <v>545</v>
      </c>
      <c r="M27" s="3" t="s">
        <v>819</v>
      </c>
      <c r="N27" s="3" t="s">
        <v>820</v>
      </c>
      <c r="O27" s="8">
        <f>VLOOKUP(B27,'[1]ADHOCVehicleWiseMovement-Jan''25'!$C$4:$T$783,18,0)</f>
        <v>1896</v>
      </c>
      <c r="P27" s="8">
        <f>VLOOKUP(B27,'[1]ADHOCVehicleWiseMovement-Jan''25'!$C$4:$U$783,19,0)</f>
        <v>0</v>
      </c>
      <c r="Q27" s="4">
        <v>114</v>
      </c>
      <c r="R27" s="4">
        <v>114</v>
      </c>
      <c r="S27" s="4" t="s">
        <v>25</v>
      </c>
      <c r="T27" s="4">
        <f t="shared" si="0"/>
        <v>228</v>
      </c>
      <c r="U27" s="4">
        <f t="shared" si="1"/>
        <v>2124</v>
      </c>
      <c r="V27" s="3" t="s">
        <v>1928</v>
      </c>
      <c r="W27" s="5">
        <v>45714</v>
      </c>
    </row>
    <row r="28" spans="1:23" x14ac:dyDescent="0.35">
      <c r="A28" s="2" t="s">
        <v>821</v>
      </c>
      <c r="B28" s="3" t="s">
        <v>822</v>
      </c>
      <c r="C28" s="3" t="s">
        <v>792</v>
      </c>
      <c r="D28" s="3" t="s">
        <v>111</v>
      </c>
      <c r="E28" s="3" t="s">
        <v>23</v>
      </c>
      <c r="F28" s="3" t="s">
        <v>112</v>
      </c>
      <c r="G28" s="3" t="s">
        <v>113</v>
      </c>
      <c r="H28" s="4" t="s">
        <v>447</v>
      </c>
      <c r="I28" s="4" t="s">
        <v>25</v>
      </c>
      <c r="J28" s="4" t="s">
        <v>448</v>
      </c>
      <c r="K28" s="4" t="s">
        <v>449</v>
      </c>
      <c r="L28" s="3" t="s">
        <v>241</v>
      </c>
      <c r="M28" s="3" t="s">
        <v>823</v>
      </c>
      <c r="N28" s="3" t="s">
        <v>352</v>
      </c>
      <c r="O28" s="8">
        <f>VLOOKUP(B28,'[1]ADHOCVehicleWiseMovement-Jan''25'!$C$4:$T$783,18,0)</f>
        <v>2015</v>
      </c>
      <c r="P28" s="8">
        <f>VLOOKUP(B28,'[1]ADHOCVehicleWiseMovement-Jan''25'!$C$4:$U$783,19,0)</f>
        <v>0</v>
      </c>
      <c r="Q28" s="4">
        <v>121</v>
      </c>
      <c r="R28" s="4">
        <v>121</v>
      </c>
      <c r="S28" s="4" t="s">
        <v>25</v>
      </c>
      <c r="T28" s="4">
        <f t="shared" si="0"/>
        <v>242</v>
      </c>
      <c r="U28" s="4">
        <f t="shared" si="1"/>
        <v>2257</v>
      </c>
      <c r="V28" s="3" t="s">
        <v>1928</v>
      </c>
      <c r="W28" s="5">
        <v>45714</v>
      </c>
    </row>
    <row r="29" spans="1:23" x14ac:dyDescent="0.35">
      <c r="A29" s="6" t="s">
        <v>826</v>
      </c>
      <c r="B29" s="7" t="s">
        <v>827</v>
      </c>
      <c r="C29" s="7" t="s">
        <v>792</v>
      </c>
      <c r="D29" s="7" t="s">
        <v>111</v>
      </c>
      <c r="E29" s="7" t="s">
        <v>23</v>
      </c>
      <c r="F29" s="7" t="s">
        <v>828</v>
      </c>
      <c r="G29" s="7" t="s">
        <v>113</v>
      </c>
      <c r="H29" s="8" t="s">
        <v>406</v>
      </c>
      <c r="I29" s="8" t="s">
        <v>25</v>
      </c>
      <c r="J29" s="8" t="s">
        <v>407</v>
      </c>
      <c r="K29" s="8" t="s">
        <v>408</v>
      </c>
      <c r="L29" s="7" t="s">
        <v>829</v>
      </c>
      <c r="M29" s="7" t="s">
        <v>706</v>
      </c>
      <c r="N29" s="7" t="s">
        <v>357</v>
      </c>
      <c r="O29" s="8">
        <f>VLOOKUP(B29,'[1]ADHOCVehicleWiseMovement-Jan''25'!$C$4:$T$783,18,0)</f>
        <v>1911</v>
      </c>
      <c r="P29" s="8">
        <f>VLOOKUP(B29,'[1]ADHOCVehicleWiseMovement-Jan''25'!$C$4:$U$783,19,0)</f>
        <v>0</v>
      </c>
      <c r="Q29" s="4">
        <v>115</v>
      </c>
      <c r="R29" s="4">
        <v>115</v>
      </c>
      <c r="S29" s="8" t="s">
        <v>25</v>
      </c>
      <c r="T29" s="4">
        <f t="shared" si="0"/>
        <v>230</v>
      </c>
      <c r="U29" s="4">
        <f t="shared" si="1"/>
        <v>2141</v>
      </c>
      <c r="V29" s="3" t="s">
        <v>1928</v>
      </c>
      <c r="W29" s="5">
        <v>45714</v>
      </c>
    </row>
    <row r="30" spans="1:23" x14ac:dyDescent="0.35">
      <c r="A30" s="2" t="s">
        <v>830</v>
      </c>
      <c r="B30" s="3" t="s">
        <v>831</v>
      </c>
      <c r="C30" s="3" t="s">
        <v>804</v>
      </c>
      <c r="D30" s="3" t="s">
        <v>290</v>
      </c>
      <c r="E30" s="3" t="s">
        <v>23</v>
      </c>
      <c r="F30" s="3" t="s">
        <v>832</v>
      </c>
      <c r="G30" s="3" t="s">
        <v>28</v>
      </c>
      <c r="H30" s="4" t="s">
        <v>530</v>
      </c>
      <c r="I30" s="4" t="s">
        <v>25</v>
      </c>
      <c r="J30" s="4" t="s">
        <v>274</v>
      </c>
      <c r="K30" s="4" t="s">
        <v>531</v>
      </c>
      <c r="L30" s="3" t="s">
        <v>539</v>
      </c>
      <c r="M30" s="3" t="s">
        <v>540</v>
      </c>
      <c r="N30" s="3" t="s">
        <v>541</v>
      </c>
      <c r="O30" s="8">
        <f>VLOOKUP(B30,'[1]ADHOCVehicleWiseMovement-Jan''25'!$C$4:$T$783,18,0)</f>
        <v>4000</v>
      </c>
      <c r="P30" s="8">
        <f>VLOOKUP(B30,'[1]ADHOCVehicleWiseMovement-Jan''25'!$C$4:$U$783,19,0)</f>
        <v>0</v>
      </c>
      <c r="Q30" s="4">
        <v>240</v>
      </c>
      <c r="R30" s="4">
        <v>240</v>
      </c>
      <c r="S30" s="4" t="s">
        <v>25</v>
      </c>
      <c r="T30" s="4">
        <f t="shared" si="0"/>
        <v>480</v>
      </c>
      <c r="U30" s="4">
        <f t="shared" si="1"/>
        <v>4480</v>
      </c>
      <c r="V30" s="3" t="s">
        <v>1928</v>
      </c>
      <c r="W30" s="5">
        <v>45714</v>
      </c>
    </row>
    <row r="31" spans="1:23" x14ac:dyDescent="0.35">
      <c r="A31" s="6" t="s">
        <v>613</v>
      </c>
      <c r="B31" s="7" t="s">
        <v>834</v>
      </c>
      <c r="C31" s="7" t="s">
        <v>792</v>
      </c>
      <c r="D31" s="7" t="s">
        <v>111</v>
      </c>
      <c r="E31" s="7" t="s">
        <v>23</v>
      </c>
      <c r="F31" s="7" t="s">
        <v>229</v>
      </c>
      <c r="G31" s="7" t="s">
        <v>94</v>
      </c>
      <c r="H31" s="8" t="s">
        <v>118</v>
      </c>
      <c r="I31" s="8" t="s">
        <v>25</v>
      </c>
      <c r="J31" s="8" t="s">
        <v>137</v>
      </c>
      <c r="K31" s="8" t="s">
        <v>138</v>
      </c>
      <c r="L31" s="7" t="s">
        <v>241</v>
      </c>
      <c r="M31" s="7" t="s">
        <v>782</v>
      </c>
      <c r="N31" s="7" t="s">
        <v>352</v>
      </c>
      <c r="O31" s="8">
        <f>VLOOKUP(B31,'[1]ADHOCVehicleWiseMovement-Jan''25'!$C$4:$T$783,18,0)</f>
        <v>1074</v>
      </c>
      <c r="P31" s="8">
        <f>VLOOKUP(B31,'[1]ADHOCVehicleWiseMovement-Jan''25'!$C$4:$U$783,19,0)</f>
        <v>0</v>
      </c>
      <c r="Q31" s="4">
        <v>64</v>
      </c>
      <c r="R31" s="4">
        <v>64</v>
      </c>
      <c r="S31" s="8" t="s">
        <v>25</v>
      </c>
      <c r="T31" s="4">
        <f t="shared" si="0"/>
        <v>128</v>
      </c>
      <c r="U31" s="4">
        <f t="shared" si="1"/>
        <v>1202</v>
      </c>
      <c r="V31" s="3" t="s">
        <v>1928</v>
      </c>
      <c r="W31" s="5">
        <v>45714</v>
      </c>
    </row>
    <row r="32" spans="1:23" x14ac:dyDescent="0.35">
      <c r="A32" s="2" t="s">
        <v>835</v>
      </c>
      <c r="B32" s="3" t="s">
        <v>836</v>
      </c>
      <c r="C32" s="3" t="s">
        <v>810</v>
      </c>
      <c r="D32" s="3" t="s">
        <v>93</v>
      </c>
      <c r="E32" s="3" t="s">
        <v>23</v>
      </c>
      <c r="F32" s="3" t="s">
        <v>497</v>
      </c>
      <c r="G32" s="3" t="s">
        <v>191</v>
      </c>
      <c r="H32" s="4" t="s">
        <v>105</v>
      </c>
      <c r="I32" s="4" t="s">
        <v>25</v>
      </c>
      <c r="J32" s="4" t="s">
        <v>106</v>
      </c>
      <c r="K32" s="4" t="s">
        <v>107</v>
      </c>
      <c r="L32" s="3" t="s">
        <v>545</v>
      </c>
      <c r="M32" s="3" t="s">
        <v>837</v>
      </c>
      <c r="N32" s="3" t="s">
        <v>820</v>
      </c>
      <c r="O32" s="8">
        <f>VLOOKUP(B32,'[1]ADHOCVehicleWiseMovement-Jan''25'!$C$4:$T$783,18,0)</f>
        <v>1896</v>
      </c>
      <c r="P32" s="8">
        <f>VLOOKUP(B32,'[1]ADHOCVehicleWiseMovement-Jan''25'!$C$4:$U$783,19,0)</f>
        <v>0</v>
      </c>
      <c r="Q32" s="4">
        <v>114</v>
      </c>
      <c r="R32" s="4">
        <v>114</v>
      </c>
      <c r="S32" s="4" t="s">
        <v>25</v>
      </c>
      <c r="T32" s="4">
        <f t="shared" si="0"/>
        <v>228</v>
      </c>
      <c r="U32" s="4">
        <f t="shared" si="1"/>
        <v>2124</v>
      </c>
      <c r="V32" s="3" t="s">
        <v>1928</v>
      </c>
      <c r="W32" s="5">
        <v>45714</v>
      </c>
    </row>
    <row r="33" spans="1:23" x14ac:dyDescent="0.35">
      <c r="A33" s="6" t="s">
        <v>840</v>
      </c>
      <c r="B33" s="7" t="s">
        <v>841</v>
      </c>
      <c r="C33" s="7" t="s">
        <v>792</v>
      </c>
      <c r="D33" s="7" t="s">
        <v>111</v>
      </c>
      <c r="E33" s="7" t="s">
        <v>23</v>
      </c>
      <c r="F33" s="7" t="s">
        <v>160</v>
      </c>
      <c r="G33" s="7" t="s">
        <v>113</v>
      </c>
      <c r="H33" s="8" t="s">
        <v>390</v>
      </c>
      <c r="I33" s="8" t="s">
        <v>25</v>
      </c>
      <c r="J33" s="8" t="s">
        <v>391</v>
      </c>
      <c r="K33" s="8" t="s">
        <v>392</v>
      </c>
      <c r="L33" s="7" t="s">
        <v>320</v>
      </c>
      <c r="M33" s="7" t="s">
        <v>706</v>
      </c>
      <c r="N33" s="7" t="s">
        <v>357</v>
      </c>
      <c r="O33" s="8">
        <f>VLOOKUP(B33,'[1]ADHOCVehicleWiseMovement-Jan''25'!$C$4:$T$783,18,0)</f>
        <v>1807</v>
      </c>
      <c r="P33" s="8">
        <f>VLOOKUP(B33,'[1]ADHOCVehicleWiseMovement-Jan''25'!$C$4:$U$783,19,0)</f>
        <v>0</v>
      </c>
      <c r="Q33" s="4">
        <v>108</v>
      </c>
      <c r="R33" s="4">
        <v>108</v>
      </c>
      <c r="S33" s="8" t="s">
        <v>25</v>
      </c>
      <c r="T33" s="4">
        <f t="shared" si="0"/>
        <v>216</v>
      </c>
      <c r="U33" s="4">
        <f t="shared" si="1"/>
        <v>2023</v>
      </c>
      <c r="V33" s="3" t="s">
        <v>1928</v>
      </c>
      <c r="W33" s="5">
        <v>45714</v>
      </c>
    </row>
    <row r="34" spans="1:23" x14ac:dyDescent="0.35">
      <c r="A34" s="2" t="s">
        <v>842</v>
      </c>
      <c r="B34" s="3" t="s">
        <v>843</v>
      </c>
      <c r="C34" s="3" t="s">
        <v>792</v>
      </c>
      <c r="D34" s="3" t="s">
        <v>111</v>
      </c>
      <c r="E34" s="3" t="s">
        <v>23</v>
      </c>
      <c r="F34" s="3" t="s">
        <v>184</v>
      </c>
      <c r="G34" s="3" t="s">
        <v>113</v>
      </c>
      <c r="H34" s="4" t="s">
        <v>777</v>
      </c>
      <c r="I34" s="4" t="s">
        <v>25</v>
      </c>
      <c r="J34" s="4" t="s">
        <v>778</v>
      </c>
      <c r="K34" s="4" t="s">
        <v>779</v>
      </c>
      <c r="L34" s="3" t="s">
        <v>649</v>
      </c>
      <c r="M34" s="3" t="s">
        <v>359</v>
      </c>
      <c r="N34" s="3" t="s">
        <v>751</v>
      </c>
      <c r="O34" s="8">
        <f>VLOOKUP(B34,'[1]ADHOCVehicleWiseMovement-Jan''25'!$C$4:$T$783,18,0)</f>
        <v>2068</v>
      </c>
      <c r="P34" s="8">
        <f>VLOOKUP(B34,'[1]ADHOCVehicleWiseMovement-Jan''25'!$C$4:$U$783,19,0)</f>
        <v>0</v>
      </c>
      <c r="Q34" s="4">
        <v>124</v>
      </c>
      <c r="R34" s="4">
        <v>124</v>
      </c>
      <c r="S34" s="4" t="s">
        <v>25</v>
      </c>
      <c r="T34" s="4">
        <f t="shared" si="0"/>
        <v>248</v>
      </c>
      <c r="U34" s="4">
        <f t="shared" si="1"/>
        <v>2316</v>
      </c>
      <c r="V34" s="3" t="s">
        <v>1928</v>
      </c>
      <c r="W34" s="5">
        <v>45714</v>
      </c>
    </row>
    <row r="35" spans="1:23" x14ac:dyDescent="0.35">
      <c r="A35" s="6" t="s">
        <v>318</v>
      </c>
      <c r="B35" s="7" t="s">
        <v>844</v>
      </c>
      <c r="C35" s="7" t="s">
        <v>810</v>
      </c>
      <c r="D35" s="7" t="s">
        <v>93</v>
      </c>
      <c r="E35" s="7" t="s">
        <v>23</v>
      </c>
      <c r="F35" s="7" t="s">
        <v>353</v>
      </c>
      <c r="G35" s="7" t="s">
        <v>212</v>
      </c>
      <c r="H35" s="8" t="s">
        <v>337</v>
      </c>
      <c r="I35" s="8" t="s">
        <v>242</v>
      </c>
      <c r="J35" s="8" t="s">
        <v>338</v>
      </c>
      <c r="K35" s="8" t="s">
        <v>339</v>
      </c>
      <c r="L35" s="7" t="s">
        <v>40</v>
      </c>
      <c r="M35" s="7" t="s">
        <v>758</v>
      </c>
      <c r="N35" s="7" t="s">
        <v>219</v>
      </c>
      <c r="O35" s="8">
        <f>VLOOKUP(B35,'[1]ADHOCVehicleWiseMovement-Jan''25'!$C$4:$T$783,18,0)</f>
        <v>4993</v>
      </c>
      <c r="P35" s="8">
        <f>VLOOKUP(B35,'[1]ADHOCVehicleWiseMovement-Jan''25'!$C$4:$U$783,19,0)</f>
        <v>165</v>
      </c>
      <c r="Q35" s="4">
        <v>309</v>
      </c>
      <c r="R35" s="4">
        <v>309</v>
      </c>
      <c r="S35" s="8" t="s">
        <v>25</v>
      </c>
      <c r="T35" s="4">
        <f t="shared" si="0"/>
        <v>618</v>
      </c>
      <c r="U35" s="4">
        <f t="shared" si="1"/>
        <v>5776</v>
      </c>
      <c r="V35" s="3" t="s">
        <v>1928</v>
      </c>
      <c r="W35" s="5">
        <v>45714</v>
      </c>
    </row>
    <row r="36" spans="1:23" x14ac:dyDescent="0.35">
      <c r="A36" s="6" t="s">
        <v>845</v>
      </c>
      <c r="B36" s="7" t="s">
        <v>846</v>
      </c>
      <c r="C36" s="7" t="s">
        <v>794</v>
      </c>
      <c r="D36" s="7" t="s">
        <v>93</v>
      </c>
      <c r="E36" s="7" t="s">
        <v>23</v>
      </c>
      <c r="F36" s="7" t="s">
        <v>225</v>
      </c>
      <c r="G36" s="7" t="s">
        <v>94</v>
      </c>
      <c r="H36" s="8" t="s">
        <v>582</v>
      </c>
      <c r="I36" s="8" t="s">
        <v>25</v>
      </c>
      <c r="J36" s="8" t="s">
        <v>847</v>
      </c>
      <c r="K36" s="8" t="s">
        <v>848</v>
      </c>
      <c r="L36" s="7" t="s">
        <v>297</v>
      </c>
      <c r="M36" s="7" t="s">
        <v>799</v>
      </c>
      <c r="N36" s="7" t="s">
        <v>524</v>
      </c>
      <c r="O36" s="8">
        <f>VLOOKUP(B36,'[1]ADHOCVehicleWiseMovement-Jan''25'!$C$4:$T$783,18,0)</f>
        <v>1624</v>
      </c>
      <c r="P36" s="8">
        <f>VLOOKUP(B36,'[1]ADHOCVehicleWiseMovement-Jan''25'!$C$4:$U$783,19,0)</f>
        <v>0</v>
      </c>
      <c r="Q36" s="4">
        <v>97</v>
      </c>
      <c r="R36" s="4">
        <v>97</v>
      </c>
      <c r="S36" s="8" t="s">
        <v>25</v>
      </c>
      <c r="T36" s="4">
        <f t="shared" si="0"/>
        <v>194</v>
      </c>
      <c r="U36" s="4">
        <f t="shared" si="1"/>
        <v>1818</v>
      </c>
      <c r="V36" s="3" t="s">
        <v>1928</v>
      </c>
      <c r="W36" s="5">
        <v>45714</v>
      </c>
    </row>
    <row r="37" spans="1:23" x14ac:dyDescent="0.35">
      <c r="A37" s="6" t="s">
        <v>850</v>
      </c>
      <c r="B37" s="7" t="s">
        <v>851</v>
      </c>
      <c r="C37" s="7" t="s">
        <v>804</v>
      </c>
      <c r="D37" s="7" t="s">
        <v>290</v>
      </c>
      <c r="E37" s="7" t="s">
        <v>23</v>
      </c>
      <c r="F37" s="7" t="s">
        <v>849</v>
      </c>
      <c r="G37" s="7" t="s">
        <v>28</v>
      </c>
      <c r="H37" s="8" t="s">
        <v>852</v>
      </c>
      <c r="I37" s="8" t="s">
        <v>25</v>
      </c>
      <c r="J37" s="8" t="s">
        <v>853</v>
      </c>
      <c r="K37" s="8" t="s">
        <v>854</v>
      </c>
      <c r="L37" s="7" t="s">
        <v>220</v>
      </c>
      <c r="M37" s="7" t="s">
        <v>101</v>
      </c>
      <c r="N37" s="7" t="s">
        <v>102</v>
      </c>
      <c r="O37" s="8">
        <f>VLOOKUP(B37,'[1]ADHOCVehicleWiseMovement-Jan''25'!$C$4:$T$783,18,0)</f>
        <v>4748</v>
      </c>
      <c r="P37" s="8">
        <f>VLOOKUP(B37,'[1]ADHOCVehicleWiseMovement-Jan''25'!$C$4:$U$783,19,0)</f>
        <v>0</v>
      </c>
      <c r="Q37" s="4">
        <v>285</v>
      </c>
      <c r="R37" s="4">
        <v>285</v>
      </c>
      <c r="S37" s="8" t="s">
        <v>25</v>
      </c>
      <c r="T37" s="4">
        <f t="shared" si="0"/>
        <v>570</v>
      </c>
      <c r="U37" s="4">
        <f t="shared" si="1"/>
        <v>5318</v>
      </c>
      <c r="V37" s="3" t="s">
        <v>1928</v>
      </c>
      <c r="W37" s="5">
        <v>45714</v>
      </c>
    </row>
    <row r="38" spans="1:23" x14ac:dyDescent="0.35">
      <c r="A38" s="6" t="s">
        <v>262</v>
      </c>
      <c r="B38" s="7" t="s">
        <v>856</v>
      </c>
      <c r="C38" s="7" t="s">
        <v>792</v>
      </c>
      <c r="D38" s="7" t="s">
        <v>111</v>
      </c>
      <c r="E38" s="7" t="s">
        <v>23</v>
      </c>
      <c r="F38" s="7" t="s">
        <v>184</v>
      </c>
      <c r="G38" s="7" t="s">
        <v>94</v>
      </c>
      <c r="H38" s="8" t="s">
        <v>377</v>
      </c>
      <c r="I38" s="8" t="s">
        <v>25</v>
      </c>
      <c r="J38" s="8" t="s">
        <v>378</v>
      </c>
      <c r="K38" s="8" t="s">
        <v>379</v>
      </c>
      <c r="L38" s="7" t="s">
        <v>174</v>
      </c>
      <c r="M38" s="7" t="s">
        <v>857</v>
      </c>
      <c r="N38" s="7" t="s">
        <v>858</v>
      </c>
      <c r="O38" s="8">
        <f>VLOOKUP(B38,'[1]ADHOCVehicleWiseMovement-Jan''25'!$C$4:$T$783,18,0)</f>
        <v>1282</v>
      </c>
      <c r="P38" s="8">
        <f>VLOOKUP(B38,'[1]ADHOCVehicleWiseMovement-Jan''25'!$C$4:$U$783,19,0)</f>
        <v>0</v>
      </c>
      <c r="Q38" s="4">
        <v>77</v>
      </c>
      <c r="R38" s="4">
        <v>77</v>
      </c>
      <c r="S38" s="8" t="s">
        <v>25</v>
      </c>
      <c r="T38" s="4">
        <f t="shared" si="0"/>
        <v>154</v>
      </c>
      <c r="U38" s="4">
        <f t="shared" si="1"/>
        <v>1436</v>
      </c>
      <c r="V38" s="3" t="s">
        <v>1928</v>
      </c>
      <c r="W38" s="5">
        <v>45714</v>
      </c>
    </row>
    <row r="39" spans="1:23" x14ac:dyDescent="0.35">
      <c r="A39" s="2" t="s">
        <v>748</v>
      </c>
      <c r="B39" s="3" t="s">
        <v>859</v>
      </c>
      <c r="C39" s="3" t="s">
        <v>794</v>
      </c>
      <c r="D39" s="3" t="s">
        <v>93</v>
      </c>
      <c r="E39" s="3" t="s">
        <v>23</v>
      </c>
      <c r="F39" s="3" t="s">
        <v>618</v>
      </c>
      <c r="G39" s="3" t="s">
        <v>113</v>
      </c>
      <c r="H39" s="4" t="s">
        <v>498</v>
      </c>
      <c r="I39" s="4" t="s">
        <v>183</v>
      </c>
      <c r="J39" s="4" t="s">
        <v>860</v>
      </c>
      <c r="K39" s="4" t="s">
        <v>861</v>
      </c>
      <c r="L39" s="3" t="s">
        <v>244</v>
      </c>
      <c r="M39" s="3" t="s">
        <v>119</v>
      </c>
      <c r="N39" s="3" t="s">
        <v>120</v>
      </c>
      <c r="O39" s="8">
        <f>VLOOKUP(B39,'[1]ADHOCVehicleWiseMovement-Jan''25'!$C$4:$T$783,18,0)</f>
        <v>2566</v>
      </c>
      <c r="P39" s="8">
        <f>VLOOKUP(B39,'[1]ADHOCVehicleWiseMovement-Jan''25'!$C$4:$U$783,19,0)</f>
        <v>500</v>
      </c>
      <c r="Q39" s="4">
        <v>184</v>
      </c>
      <c r="R39" s="4">
        <v>184</v>
      </c>
      <c r="S39" s="4" t="s">
        <v>25</v>
      </c>
      <c r="T39" s="4">
        <f t="shared" si="0"/>
        <v>368</v>
      </c>
      <c r="U39" s="4">
        <f t="shared" si="1"/>
        <v>3434</v>
      </c>
      <c r="V39" s="3" t="s">
        <v>1928</v>
      </c>
      <c r="W39" s="5">
        <v>45714</v>
      </c>
    </row>
    <row r="40" spans="1:23" x14ac:dyDescent="0.35">
      <c r="A40" s="6" t="s">
        <v>864</v>
      </c>
      <c r="B40" s="7" t="s">
        <v>865</v>
      </c>
      <c r="C40" s="7" t="s">
        <v>866</v>
      </c>
      <c r="D40" s="7" t="s">
        <v>93</v>
      </c>
      <c r="E40" s="7" t="s">
        <v>23</v>
      </c>
      <c r="F40" s="7" t="s">
        <v>289</v>
      </c>
      <c r="G40" s="7" t="s">
        <v>94</v>
      </c>
      <c r="H40" s="8" t="s">
        <v>147</v>
      </c>
      <c r="I40" s="8" t="s">
        <v>91</v>
      </c>
      <c r="J40" s="8" t="s">
        <v>278</v>
      </c>
      <c r="K40" s="8" t="s">
        <v>867</v>
      </c>
      <c r="L40" s="7" t="s">
        <v>360</v>
      </c>
      <c r="M40" s="7" t="s">
        <v>108</v>
      </c>
      <c r="N40" s="7" t="s">
        <v>109</v>
      </c>
      <c r="O40" s="8">
        <f>VLOOKUP(B40,'[1]ADHOCVehicleWiseMovement-Jan''25'!$C$4:$T$783,18,0)</f>
        <v>1403</v>
      </c>
      <c r="P40" s="8">
        <f>VLOOKUP(B40,'[1]ADHOCVehicleWiseMovement-Jan''25'!$C$4:$U$783,19,0)</f>
        <v>155</v>
      </c>
      <c r="Q40" s="4">
        <v>93</v>
      </c>
      <c r="R40" s="4">
        <v>93</v>
      </c>
      <c r="S40" s="8" t="s">
        <v>25</v>
      </c>
      <c r="T40" s="4">
        <f t="shared" si="0"/>
        <v>186</v>
      </c>
      <c r="U40" s="4">
        <f t="shared" si="1"/>
        <v>1744</v>
      </c>
      <c r="V40" s="3" t="s">
        <v>1928</v>
      </c>
      <c r="W40" s="5">
        <v>45714</v>
      </c>
    </row>
    <row r="41" spans="1:23" x14ac:dyDescent="0.35">
      <c r="A41" s="6" t="s">
        <v>727</v>
      </c>
      <c r="B41" s="7" t="s">
        <v>868</v>
      </c>
      <c r="C41" s="7" t="s">
        <v>869</v>
      </c>
      <c r="D41" s="7" t="s">
        <v>190</v>
      </c>
      <c r="E41" s="7" t="s">
        <v>23</v>
      </c>
      <c r="F41" s="7" t="s">
        <v>206</v>
      </c>
      <c r="G41" s="7" t="s">
        <v>94</v>
      </c>
      <c r="H41" s="8" t="s">
        <v>95</v>
      </c>
      <c r="I41" s="8" t="s">
        <v>77</v>
      </c>
      <c r="J41" s="8" t="s">
        <v>172</v>
      </c>
      <c r="K41" s="8" t="s">
        <v>173</v>
      </c>
      <c r="L41" s="7" t="s">
        <v>161</v>
      </c>
      <c r="M41" s="7" t="s">
        <v>164</v>
      </c>
      <c r="N41" s="7" t="s">
        <v>165</v>
      </c>
      <c r="O41" s="8">
        <f>VLOOKUP(B41,'[1]ADHOCVehicleWiseMovement-Jan''25'!$C$4:$T$783,18,0)</f>
        <v>929</v>
      </c>
      <c r="P41" s="8">
        <f>VLOOKUP(B41,'[1]ADHOCVehicleWiseMovement-Jan''25'!$C$4:$U$783,19,0)</f>
        <v>100</v>
      </c>
      <c r="Q41" s="4">
        <v>62</v>
      </c>
      <c r="R41" s="4">
        <v>62</v>
      </c>
      <c r="S41" s="8" t="s">
        <v>25</v>
      </c>
      <c r="T41" s="4">
        <f t="shared" si="0"/>
        <v>124</v>
      </c>
      <c r="U41" s="4">
        <f t="shared" si="1"/>
        <v>1153</v>
      </c>
      <c r="V41" s="3" t="s">
        <v>1928</v>
      </c>
      <c r="W41" s="5">
        <v>45714</v>
      </c>
    </row>
    <row r="42" spans="1:23" x14ac:dyDescent="0.35">
      <c r="A42" s="2" t="s">
        <v>468</v>
      </c>
      <c r="B42" s="3" t="s">
        <v>870</v>
      </c>
      <c r="C42" s="3" t="s">
        <v>866</v>
      </c>
      <c r="D42" s="3" t="s">
        <v>93</v>
      </c>
      <c r="E42" s="3" t="s">
        <v>23</v>
      </c>
      <c r="F42" s="3" t="s">
        <v>146</v>
      </c>
      <c r="G42" s="3" t="s">
        <v>94</v>
      </c>
      <c r="H42" s="4" t="s">
        <v>95</v>
      </c>
      <c r="I42" s="4" t="s">
        <v>25</v>
      </c>
      <c r="J42" s="4" t="s">
        <v>96</v>
      </c>
      <c r="K42" s="4" t="s">
        <v>97</v>
      </c>
      <c r="L42" s="3" t="s">
        <v>74</v>
      </c>
      <c r="M42" s="3" t="s">
        <v>103</v>
      </c>
      <c r="N42" s="3" t="s">
        <v>104</v>
      </c>
      <c r="O42" s="8">
        <f>VLOOKUP(B42,'[1]ADHOCVehicleWiseMovement-Jan''25'!$C$4:$T$783,18,0)</f>
        <v>929</v>
      </c>
      <c r="P42" s="8">
        <f>VLOOKUP(B42,'[1]ADHOCVehicleWiseMovement-Jan''25'!$C$4:$U$783,19,0)</f>
        <v>0</v>
      </c>
      <c r="Q42" s="4">
        <v>56</v>
      </c>
      <c r="R42" s="4">
        <v>56</v>
      </c>
      <c r="S42" s="4" t="s">
        <v>25</v>
      </c>
      <c r="T42" s="4">
        <f t="shared" si="0"/>
        <v>112</v>
      </c>
      <c r="U42" s="4">
        <f t="shared" si="1"/>
        <v>1041</v>
      </c>
      <c r="V42" s="3" t="s">
        <v>1928</v>
      </c>
      <c r="W42" s="5">
        <v>45714</v>
      </c>
    </row>
    <row r="43" spans="1:23" x14ac:dyDescent="0.35">
      <c r="A43" s="6" t="s">
        <v>873</v>
      </c>
      <c r="B43" s="7" t="s">
        <v>874</v>
      </c>
      <c r="C43" s="7" t="s">
        <v>866</v>
      </c>
      <c r="D43" s="7" t="s">
        <v>93</v>
      </c>
      <c r="E43" s="7" t="s">
        <v>23</v>
      </c>
      <c r="F43" s="7" t="s">
        <v>429</v>
      </c>
      <c r="G43" s="7" t="s">
        <v>94</v>
      </c>
      <c r="H43" s="8" t="s">
        <v>95</v>
      </c>
      <c r="I43" s="8" t="s">
        <v>25</v>
      </c>
      <c r="J43" s="8" t="s">
        <v>96</v>
      </c>
      <c r="K43" s="8" t="s">
        <v>97</v>
      </c>
      <c r="L43" s="7" t="s">
        <v>74</v>
      </c>
      <c r="M43" s="7" t="s">
        <v>103</v>
      </c>
      <c r="N43" s="7" t="s">
        <v>104</v>
      </c>
      <c r="O43" s="8">
        <f>VLOOKUP(B43,'[1]ADHOCVehicleWiseMovement-Jan''25'!$C$4:$T$783,18,0)</f>
        <v>929</v>
      </c>
      <c r="P43" s="8">
        <f>VLOOKUP(B43,'[1]ADHOCVehicleWiseMovement-Jan''25'!$C$4:$U$783,19,0)</f>
        <v>0</v>
      </c>
      <c r="Q43" s="4">
        <v>56</v>
      </c>
      <c r="R43" s="4">
        <v>56</v>
      </c>
      <c r="S43" s="8" t="s">
        <v>25</v>
      </c>
      <c r="T43" s="4">
        <f t="shared" si="0"/>
        <v>112</v>
      </c>
      <c r="U43" s="4">
        <f t="shared" si="1"/>
        <v>1041</v>
      </c>
      <c r="V43" s="3" t="s">
        <v>1928</v>
      </c>
      <c r="W43" s="5">
        <v>45714</v>
      </c>
    </row>
    <row r="44" spans="1:23" x14ac:dyDescent="0.35">
      <c r="A44" s="6" t="s">
        <v>875</v>
      </c>
      <c r="B44" s="7" t="s">
        <v>876</v>
      </c>
      <c r="C44" s="7" t="s">
        <v>792</v>
      </c>
      <c r="D44" s="7" t="s">
        <v>111</v>
      </c>
      <c r="E44" s="7" t="s">
        <v>23</v>
      </c>
      <c r="F44" s="7" t="s">
        <v>877</v>
      </c>
      <c r="G44" s="7" t="s">
        <v>94</v>
      </c>
      <c r="H44" s="8" t="s">
        <v>118</v>
      </c>
      <c r="I44" s="8" t="s">
        <v>25</v>
      </c>
      <c r="J44" s="8" t="s">
        <v>137</v>
      </c>
      <c r="K44" s="8" t="s">
        <v>138</v>
      </c>
      <c r="L44" s="7" t="s">
        <v>241</v>
      </c>
      <c r="M44" s="7" t="s">
        <v>782</v>
      </c>
      <c r="N44" s="7" t="s">
        <v>352</v>
      </c>
      <c r="O44" s="8">
        <f>VLOOKUP(B44,'[1]ADHOCVehicleWiseMovement-Jan''25'!$C$4:$T$783,18,0)</f>
        <v>1074</v>
      </c>
      <c r="P44" s="8">
        <f>VLOOKUP(B44,'[1]ADHOCVehicleWiseMovement-Jan''25'!$C$4:$U$783,19,0)</f>
        <v>0</v>
      </c>
      <c r="Q44" s="4">
        <v>64</v>
      </c>
      <c r="R44" s="4">
        <v>64</v>
      </c>
      <c r="S44" s="8" t="s">
        <v>25</v>
      </c>
      <c r="T44" s="4">
        <f t="shared" si="0"/>
        <v>128</v>
      </c>
      <c r="U44" s="4">
        <f t="shared" si="1"/>
        <v>1202</v>
      </c>
      <c r="V44" s="3" t="s">
        <v>1928</v>
      </c>
      <c r="W44" s="5">
        <v>45714</v>
      </c>
    </row>
    <row r="45" spans="1:23" x14ac:dyDescent="0.35">
      <c r="A45" s="6" t="s">
        <v>298</v>
      </c>
      <c r="B45" s="7" t="s">
        <v>879</v>
      </c>
      <c r="C45" s="7" t="s">
        <v>810</v>
      </c>
      <c r="D45" s="7" t="s">
        <v>93</v>
      </c>
      <c r="E45" s="7" t="s">
        <v>23</v>
      </c>
      <c r="F45" s="7" t="s">
        <v>497</v>
      </c>
      <c r="G45" s="7" t="s">
        <v>191</v>
      </c>
      <c r="H45" s="8" t="s">
        <v>228</v>
      </c>
      <c r="I45" s="8" t="s">
        <v>92</v>
      </c>
      <c r="J45" s="8" t="s">
        <v>72</v>
      </c>
      <c r="K45" s="8" t="s">
        <v>73</v>
      </c>
      <c r="L45" s="7" t="s">
        <v>545</v>
      </c>
      <c r="M45" s="7" t="s">
        <v>837</v>
      </c>
      <c r="N45" s="7" t="s">
        <v>820</v>
      </c>
      <c r="O45" s="8">
        <f>VLOOKUP(B45,'[1]ADHOCVehicleWiseMovement-Jan''25'!$C$4:$T$783,18,0)</f>
        <v>1991</v>
      </c>
      <c r="P45" s="8">
        <f>VLOOKUP(B45,'[1]ADHOCVehicleWiseMovement-Jan''25'!$C$4:$U$783,19,0)</f>
        <v>200</v>
      </c>
      <c r="Q45" s="4">
        <v>131</v>
      </c>
      <c r="R45" s="4">
        <v>131</v>
      </c>
      <c r="S45" s="8" t="s">
        <v>25</v>
      </c>
      <c r="T45" s="4">
        <f t="shared" si="0"/>
        <v>262</v>
      </c>
      <c r="U45" s="4">
        <f t="shared" si="1"/>
        <v>2453</v>
      </c>
      <c r="V45" s="3" t="s">
        <v>1928</v>
      </c>
      <c r="W45" s="5">
        <v>45714</v>
      </c>
    </row>
    <row r="46" spans="1:23" x14ac:dyDescent="0.35">
      <c r="A46" s="2" t="s">
        <v>880</v>
      </c>
      <c r="B46" s="3" t="s">
        <v>881</v>
      </c>
      <c r="C46" s="3" t="s">
        <v>810</v>
      </c>
      <c r="D46" s="3" t="s">
        <v>93</v>
      </c>
      <c r="E46" s="3" t="s">
        <v>23</v>
      </c>
      <c r="F46" s="3" t="s">
        <v>693</v>
      </c>
      <c r="G46" s="3" t="s">
        <v>191</v>
      </c>
      <c r="H46" s="4" t="s">
        <v>232</v>
      </c>
      <c r="I46" s="4" t="s">
        <v>25</v>
      </c>
      <c r="J46" s="4" t="s">
        <v>233</v>
      </c>
      <c r="K46" s="4" t="s">
        <v>234</v>
      </c>
      <c r="L46" s="3" t="s">
        <v>220</v>
      </c>
      <c r="M46" s="3" t="s">
        <v>119</v>
      </c>
      <c r="N46" s="3" t="s">
        <v>120</v>
      </c>
      <c r="O46" s="8">
        <f>VLOOKUP(B46,'[1]ADHOCVehicleWiseMovement-Jan''25'!$C$4:$T$783,18,0)</f>
        <v>3274</v>
      </c>
      <c r="P46" s="8">
        <f>VLOOKUP(B46,'[1]ADHOCVehicleWiseMovement-Jan''25'!$C$4:$U$783,19,0)</f>
        <v>0</v>
      </c>
      <c r="Q46" s="4">
        <v>196</v>
      </c>
      <c r="R46" s="4">
        <v>196</v>
      </c>
      <c r="S46" s="4" t="s">
        <v>25</v>
      </c>
      <c r="T46" s="4">
        <f t="shared" si="0"/>
        <v>392</v>
      </c>
      <c r="U46" s="4">
        <f t="shared" si="1"/>
        <v>3666</v>
      </c>
      <c r="V46" s="3" t="s">
        <v>1928</v>
      </c>
      <c r="W46" s="5">
        <v>45714</v>
      </c>
    </row>
    <row r="47" spans="1:23" x14ac:dyDescent="0.35">
      <c r="A47" s="6" t="s">
        <v>243</v>
      </c>
      <c r="B47" s="7" t="s">
        <v>884</v>
      </c>
      <c r="C47" s="7" t="s">
        <v>810</v>
      </c>
      <c r="D47" s="7" t="s">
        <v>93</v>
      </c>
      <c r="E47" s="7" t="s">
        <v>23</v>
      </c>
      <c r="F47" s="7" t="s">
        <v>253</v>
      </c>
      <c r="G47" s="7" t="s">
        <v>94</v>
      </c>
      <c r="H47" s="8" t="s">
        <v>147</v>
      </c>
      <c r="I47" s="8" t="s">
        <v>25</v>
      </c>
      <c r="J47" s="8" t="s">
        <v>148</v>
      </c>
      <c r="K47" s="8" t="s">
        <v>149</v>
      </c>
      <c r="L47" s="7" t="s">
        <v>244</v>
      </c>
      <c r="M47" s="7" t="s">
        <v>101</v>
      </c>
      <c r="N47" s="7" t="s">
        <v>102</v>
      </c>
      <c r="O47" s="8">
        <f>VLOOKUP(B47,'[1]ADHOCVehicleWiseMovement-Jan''25'!$C$4:$T$783,18,0)</f>
        <v>1403</v>
      </c>
      <c r="P47" s="8">
        <f>VLOOKUP(B47,'[1]ADHOCVehicleWiseMovement-Jan''25'!$C$4:$U$783,19,0)</f>
        <v>0</v>
      </c>
      <c r="Q47" s="4">
        <v>84</v>
      </c>
      <c r="R47" s="4">
        <v>84</v>
      </c>
      <c r="S47" s="8" t="s">
        <v>25</v>
      </c>
      <c r="T47" s="4">
        <f t="shared" si="0"/>
        <v>168</v>
      </c>
      <c r="U47" s="4">
        <f t="shared" si="1"/>
        <v>1571</v>
      </c>
      <c r="V47" s="3" t="s">
        <v>1928</v>
      </c>
      <c r="W47" s="5">
        <v>45714</v>
      </c>
    </row>
    <row r="48" spans="1:23" x14ac:dyDescent="0.35">
      <c r="A48" s="2" t="s">
        <v>646</v>
      </c>
      <c r="B48" s="3" t="s">
        <v>885</v>
      </c>
      <c r="C48" s="3" t="s">
        <v>810</v>
      </c>
      <c r="D48" s="3" t="s">
        <v>93</v>
      </c>
      <c r="E48" s="3" t="s">
        <v>23</v>
      </c>
      <c r="F48" s="3" t="s">
        <v>693</v>
      </c>
      <c r="G48" s="3" t="s">
        <v>191</v>
      </c>
      <c r="H48" s="4" t="s">
        <v>598</v>
      </c>
      <c r="I48" s="4" t="s">
        <v>25</v>
      </c>
      <c r="J48" s="4" t="s">
        <v>599</v>
      </c>
      <c r="K48" s="4" t="s">
        <v>600</v>
      </c>
      <c r="L48" s="3" t="s">
        <v>220</v>
      </c>
      <c r="M48" s="3" t="s">
        <v>119</v>
      </c>
      <c r="N48" s="3" t="s">
        <v>120</v>
      </c>
      <c r="O48" s="8">
        <f>VLOOKUP(B48,'[1]ADHOCVehicleWiseMovement-Jan''25'!$C$4:$T$783,18,0)</f>
        <v>3653</v>
      </c>
      <c r="P48" s="8">
        <f>VLOOKUP(B48,'[1]ADHOCVehicleWiseMovement-Jan''25'!$C$4:$U$783,19,0)</f>
        <v>0</v>
      </c>
      <c r="Q48" s="4">
        <v>219</v>
      </c>
      <c r="R48" s="4">
        <v>219</v>
      </c>
      <c r="S48" s="4" t="s">
        <v>25</v>
      </c>
      <c r="T48" s="4">
        <f t="shared" si="0"/>
        <v>438</v>
      </c>
      <c r="U48" s="4">
        <f t="shared" si="1"/>
        <v>4091</v>
      </c>
      <c r="V48" s="3" t="s">
        <v>1928</v>
      </c>
      <c r="W48" s="5">
        <v>45714</v>
      </c>
    </row>
    <row r="49" spans="1:23" x14ac:dyDescent="0.35">
      <c r="A49" s="2" t="s">
        <v>886</v>
      </c>
      <c r="B49" s="3" t="s">
        <v>887</v>
      </c>
      <c r="C49" s="3" t="s">
        <v>792</v>
      </c>
      <c r="D49" s="3" t="s">
        <v>111</v>
      </c>
      <c r="E49" s="3" t="s">
        <v>23</v>
      </c>
      <c r="F49" s="3" t="s">
        <v>184</v>
      </c>
      <c r="G49" s="3" t="s">
        <v>113</v>
      </c>
      <c r="H49" s="4" t="s">
        <v>390</v>
      </c>
      <c r="I49" s="4" t="s">
        <v>25</v>
      </c>
      <c r="J49" s="4" t="s">
        <v>391</v>
      </c>
      <c r="K49" s="4" t="s">
        <v>392</v>
      </c>
      <c r="L49" s="3" t="s">
        <v>161</v>
      </c>
      <c r="M49" s="3" t="s">
        <v>164</v>
      </c>
      <c r="N49" s="3" t="s">
        <v>165</v>
      </c>
      <c r="O49" s="8">
        <f>VLOOKUP(B49,'[1]ADHOCVehicleWiseMovement-Jan''25'!$C$4:$T$783,18,0)</f>
        <v>1807</v>
      </c>
      <c r="P49" s="8">
        <f>VLOOKUP(B49,'[1]ADHOCVehicleWiseMovement-Jan''25'!$C$4:$U$783,19,0)</f>
        <v>0</v>
      </c>
      <c r="Q49" s="4">
        <v>108</v>
      </c>
      <c r="R49" s="4">
        <v>108</v>
      </c>
      <c r="S49" s="4" t="s">
        <v>25</v>
      </c>
      <c r="T49" s="4">
        <f t="shared" si="0"/>
        <v>216</v>
      </c>
      <c r="U49" s="4">
        <f t="shared" si="1"/>
        <v>2023</v>
      </c>
      <c r="V49" s="3" t="s">
        <v>1928</v>
      </c>
      <c r="W49" s="5">
        <v>45714</v>
      </c>
    </row>
    <row r="50" spans="1:23" x14ac:dyDescent="0.35">
      <c r="A50" s="2" t="s">
        <v>890</v>
      </c>
      <c r="B50" s="3" t="s">
        <v>891</v>
      </c>
      <c r="C50" s="3" t="s">
        <v>792</v>
      </c>
      <c r="D50" s="3" t="s">
        <v>111</v>
      </c>
      <c r="E50" s="3" t="s">
        <v>23</v>
      </c>
      <c r="F50" s="3" t="s">
        <v>160</v>
      </c>
      <c r="G50" s="3" t="s">
        <v>113</v>
      </c>
      <c r="H50" s="4" t="s">
        <v>390</v>
      </c>
      <c r="I50" s="4" t="s">
        <v>77</v>
      </c>
      <c r="J50" s="4" t="s">
        <v>892</v>
      </c>
      <c r="K50" s="4" t="s">
        <v>893</v>
      </c>
      <c r="L50" s="3" t="s">
        <v>545</v>
      </c>
      <c r="M50" s="3" t="s">
        <v>837</v>
      </c>
      <c r="N50" s="3" t="s">
        <v>820</v>
      </c>
      <c r="O50" s="8">
        <f>VLOOKUP(B50,'[1]ADHOCVehicleWiseMovement-Jan''25'!$C$4:$T$783,18,0)</f>
        <v>1807</v>
      </c>
      <c r="P50" s="8">
        <f>VLOOKUP(B50,'[1]ADHOCVehicleWiseMovement-Jan''25'!$C$4:$U$783,19,0)</f>
        <v>100</v>
      </c>
      <c r="Q50" s="4">
        <v>114</v>
      </c>
      <c r="R50" s="4">
        <v>114</v>
      </c>
      <c r="S50" s="4" t="s">
        <v>25</v>
      </c>
      <c r="T50" s="4">
        <f t="shared" si="0"/>
        <v>228</v>
      </c>
      <c r="U50" s="4">
        <f t="shared" si="1"/>
        <v>2135</v>
      </c>
      <c r="V50" s="3" t="s">
        <v>1928</v>
      </c>
      <c r="W50" s="5">
        <v>45714</v>
      </c>
    </row>
    <row r="51" spans="1:23" x14ac:dyDescent="0.35">
      <c r="A51" s="6" t="s">
        <v>894</v>
      </c>
      <c r="B51" s="7" t="s">
        <v>895</v>
      </c>
      <c r="C51" s="7" t="s">
        <v>896</v>
      </c>
      <c r="D51" s="7" t="s">
        <v>246</v>
      </c>
      <c r="E51" s="7" t="s">
        <v>23</v>
      </c>
      <c r="F51" s="7" t="s">
        <v>897</v>
      </c>
      <c r="G51" s="7" t="s">
        <v>24</v>
      </c>
      <c r="H51" s="8" t="s">
        <v>516</v>
      </c>
      <c r="I51" s="8" t="s">
        <v>25</v>
      </c>
      <c r="J51" s="8" t="s">
        <v>517</v>
      </c>
      <c r="K51" s="8" t="s">
        <v>518</v>
      </c>
      <c r="L51" s="7" t="s">
        <v>74</v>
      </c>
      <c r="M51" s="7" t="s">
        <v>103</v>
      </c>
      <c r="N51" s="7" t="s">
        <v>104</v>
      </c>
      <c r="O51" s="8">
        <f>VLOOKUP(B51,'[1]ADHOCVehicleWiseMovement-Jan''25'!$C$4:$T$783,18,0)</f>
        <v>6729</v>
      </c>
      <c r="P51" s="8">
        <f>VLOOKUP(B51,'[1]ADHOCVehicleWiseMovement-Jan''25'!$C$4:$U$783,19,0)</f>
        <v>0</v>
      </c>
      <c r="Q51" s="4">
        <v>404</v>
      </c>
      <c r="R51" s="4">
        <v>404</v>
      </c>
      <c r="S51" s="8" t="s">
        <v>25</v>
      </c>
      <c r="T51" s="4">
        <f t="shared" si="0"/>
        <v>808</v>
      </c>
      <c r="U51" s="4">
        <f t="shared" si="1"/>
        <v>7537</v>
      </c>
      <c r="V51" s="3" t="s">
        <v>1928</v>
      </c>
      <c r="W51" s="5">
        <v>45714</v>
      </c>
    </row>
    <row r="52" spans="1:23" x14ac:dyDescent="0.35">
      <c r="A52" s="6" t="s">
        <v>563</v>
      </c>
      <c r="B52" s="7" t="s">
        <v>898</v>
      </c>
      <c r="C52" s="7" t="s">
        <v>792</v>
      </c>
      <c r="D52" s="7" t="s">
        <v>111</v>
      </c>
      <c r="E52" s="7" t="s">
        <v>23</v>
      </c>
      <c r="F52" s="7" t="s">
        <v>136</v>
      </c>
      <c r="G52" s="7" t="s">
        <v>113</v>
      </c>
      <c r="H52" s="8" t="s">
        <v>899</v>
      </c>
      <c r="I52" s="8" t="s">
        <v>92</v>
      </c>
      <c r="J52" s="8" t="s">
        <v>900</v>
      </c>
      <c r="K52" s="8" t="s">
        <v>901</v>
      </c>
      <c r="L52" s="7" t="s">
        <v>409</v>
      </c>
      <c r="M52" s="7" t="s">
        <v>456</v>
      </c>
      <c r="N52" s="7" t="s">
        <v>457</v>
      </c>
      <c r="O52" s="8">
        <f>VLOOKUP(B52,'[1]ADHOCVehicleWiseMovement-Jan''25'!$C$4:$T$783,18,0)</f>
        <v>2892</v>
      </c>
      <c r="P52" s="8">
        <f>VLOOKUP(B52,'[1]ADHOCVehicleWiseMovement-Jan''25'!$C$4:$U$783,19,0)</f>
        <v>200</v>
      </c>
      <c r="Q52" s="4">
        <v>186</v>
      </c>
      <c r="R52" s="4">
        <v>186</v>
      </c>
      <c r="S52" s="8" t="s">
        <v>25</v>
      </c>
      <c r="T52" s="4">
        <f t="shared" si="0"/>
        <v>372</v>
      </c>
      <c r="U52" s="4">
        <f t="shared" si="1"/>
        <v>3464</v>
      </c>
      <c r="V52" s="3" t="s">
        <v>1928</v>
      </c>
      <c r="W52" s="5">
        <v>45714</v>
      </c>
    </row>
    <row r="53" spans="1:23" x14ac:dyDescent="0.35">
      <c r="A53" s="2" t="s">
        <v>902</v>
      </c>
      <c r="B53" s="3" t="s">
        <v>903</v>
      </c>
      <c r="C53" s="3" t="s">
        <v>794</v>
      </c>
      <c r="D53" s="3" t="s">
        <v>93</v>
      </c>
      <c r="E53" s="3" t="s">
        <v>23</v>
      </c>
      <c r="F53" s="3" t="s">
        <v>797</v>
      </c>
      <c r="G53" s="3" t="s">
        <v>94</v>
      </c>
      <c r="H53" s="4" t="s">
        <v>95</v>
      </c>
      <c r="I53" s="4" t="s">
        <v>25</v>
      </c>
      <c r="J53" s="4" t="s">
        <v>96</v>
      </c>
      <c r="K53" s="4" t="s">
        <v>97</v>
      </c>
      <c r="L53" s="3" t="s">
        <v>174</v>
      </c>
      <c r="M53" s="3" t="s">
        <v>857</v>
      </c>
      <c r="N53" s="3" t="s">
        <v>858</v>
      </c>
      <c r="O53" s="8">
        <f>VLOOKUP(B53,'[1]ADHOCVehicleWiseMovement-Jan''25'!$C$4:$T$783,18,0)</f>
        <v>929</v>
      </c>
      <c r="P53" s="8">
        <f>VLOOKUP(B53,'[1]ADHOCVehicleWiseMovement-Jan''25'!$C$4:$U$783,19,0)</f>
        <v>0</v>
      </c>
      <c r="Q53" s="4">
        <v>56</v>
      </c>
      <c r="R53" s="4">
        <v>56</v>
      </c>
      <c r="S53" s="4" t="s">
        <v>25</v>
      </c>
      <c r="T53" s="4">
        <f t="shared" si="0"/>
        <v>112</v>
      </c>
      <c r="U53" s="4">
        <f t="shared" si="1"/>
        <v>1041</v>
      </c>
      <c r="V53" s="3" t="s">
        <v>1928</v>
      </c>
      <c r="W53" s="5">
        <v>45714</v>
      </c>
    </row>
    <row r="54" spans="1:23" x14ac:dyDescent="0.35">
      <c r="A54" s="6" t="s">
        <v>904</v>
      </c>
      <c r="B54" s="7" t="s">
        <v>905</v>
      </c>
      <c r="C54" s="7" t="s">
        <v>794</v>
      </c>
      <c r="D54" s="7" t="s">
        <v>93</v>
      </c>
      <c r="E54" s="7" t="s">
        <v>23</v>
      </c>
      <c r="F54" s="7" t="s">
        <v>196</v>
      </c>
      <c r="G54" s="7" t="s">
        <v>191</v>
      </c>
      <c r="H54" s="8" t="s">
        <v>760</v>
      </c>
      <c r="I54" s="8" t="s">
        <v>25</v>
      </c>
      <c r="J54" s="8" t="s">
        <v>761</v>
      </c>
      <c r="K54" s="8" t="s">
        <v>762</v>
      </c>
      <c r="L54" s="7" t="s">
        <v>735</v>
      </c>
      <c r="M54" s="7" t="s">
        <v>736</v>
      </c>
      <c r="N54" s="7" t="s">
        <v>737</v>
      </c>
      <c r="O54" s="8">
        <f>VLOOKUP(B54,'[1]ADHOCVehicleWiseMovement-Jan''25'!$C$4:$T$783,18,0)</f>
        <v>3558</v>
      </c>
      <c r="P54" s="8">
        <f>VLOOKUP(B54,'[1]ADHOCVehicleWiseMovement-Jan''25'!$C$4:$U$783,19,0)</f>
        <v>0</v>
      </c>
      <c r="Q54" s="4">
        <v>213</v>
      </c>
      <c r="R54" s="4">
        <v>213</v>
      </c>
      <c r="S54" s="8" t="s">
        <v>25</v>
      </c>
      <c r="T54" s="4">
        <f t="shared" si="0"/>
        <v>426</v>
      </c>
      <c r="U54" s="4">
        <f t="shared" si="1"/>
        <v>3984</v>
      </c>
      <c r="V54" s="3" t="s">
        <v>1928</v>
      </c>
      <c r="W54" s="5">
        <v>45714</v>
      </c>
    </row>
    <row r="55" spans="1:23" x14ac:dyDescent="0.35">
      <c r="A55" s="2" t="s">
        <v>906</v>
      </c>
      <c r="B55" s="3" t="s">
        <v>907</v>
      </c>
      <c r="C55" s="3" t="s">
        <v>908</v>
      </c>
      <c r="D55" s="3" t="s">
        <v>259</v>
      </c>
      <c r="E55" s="3" t="s">
        <v>23</v>
      </c>
      <c r="F55" s="3" t="s">
        <v>750</v>
      </c>
      <c r="G55" s="3" t="s">
        <v>24</v>
      </c>
      <c r="H55" s="4" t="s">
        <v>374</v>
      </c>
      <c r="I55" s="4" t="s">
        <v>31</v>
      </c>
      <c r="J55" s="4" t="s">
        <v>909</v>
      </c>
      <c r="K55" s="4" t="s">
        <v>910</v>
      </c>
      <c r="L55" s="3" t="s">
        <v>174</v>
      </c>
      <c r="M55" s="3" t="s">
        <v>857</v>
      </c>
      <c r="N55" s="3" t="s">
        <v>858</v>
      </c>
      <c r="O55" s="8">
        <f>VLOOKUP(B55,'[1]ADHOCVehicleWiseMovement-Jan''25'!$C$4:$T$783,18,0)</f>
        <v>26240</v>
      </c>
      <c r="P55" s="8">
        <f>VLOOKUP(B55,'[1]ADHOCVehicleWiseMovement-Jan''25'!$C$4:$U$783,19,0)</f>
        <v>390</v>
      </c>
      <c r="Q55" s="4">
        <v>1598</v>
      </c>
      <c r="R55" s="4">
        <v>1598</v>
      </c>
      <c r="S55" s="4" t="s">
        <v>25</v>
      </c>
      <c r="T55" s="4">
        <f t="shared" si="0"/>
        <v>3196</v>
      </c>
      <c r="U55" s="4">
        <f t="shared" si="1"/>
        <v>29826</v>
      </c>
      <c r="V55" s="3" t="s">
        <v>1928</v>
      </c>
      <c r="W55" s="5">
        <v>45714</v>
      </c>
    </row>
    <row r="56" spans="1:23" x14ac:dyDescent="0.35">
      <c r="A56" s="6" t="s">
        <v>911</v>
      </c>
      <c r="B56" s="7" t="s">
        <v>912</v>
      </c>
      <c r="C56" s="7" t="s">
        <v>810</v>
      </c>
      <c r="D56" s="7" t="s">
        <v>93</v>
      </c>
      <c r="E56" s="7" t="s">
        <v>23</v>
      </c>
      <c r="F56" s="7" t="s">
        <v>253</v>
      </c>
      <c r="G56" s="7" t="s">
        <v>113</v>
      </c>
      <c r="H56" s="8" t="s">
        <v>913</v>
      </c>
      <c r="I56" s="8" t="s">
        <v>25</v>
      </c>
      <c r="J56" s="8" t="s">
        <v>914</v>
      </c>
      <c r="K56" s="8" t="s">
        <v>915</v>
      </c>
      <c r="L56" s="7" t="s">
        <v>244</v>
      </c>
      <c r="M56" s="7" t="s">
        <v>101</v>
      </c>
      <c r="N56" s="7" t="s">
        <v>102</v>
      </c>
      <c r="O56" s="8">
        <f>VLOOKUP(B56,'[1]ADHOCVehicleWiseMovement-Jan''25'!$C$4:$T$783,18,0)</f>
        <v>3078</v>
      </c>
      <c r="P56" s="8">
        <f>VLOOKUP(B56,'[1]ADHOCVehicleWiseMovement-Jan''25'!$C$4:$U$783,19,0)</f>
        <v>0</v>
      </c>
      <c r="Q56" s="4">
        <v>185</v>
      </c>
      <c r="R56" s="4">
        <v>185</v>
      </c>
      <c r="S56" s="8" t="s">
        <v>25</v>
      </c>
      <c r="T56" s="4">
        <f t="shared" si="0"/>
        <v>370</v>
      </c>
      <c r="U56" s="4">
        <f t="shared" si="1"/>
        <v>3448</v>
      </c>
      <c r="V56" s="3" t="s">
        <v>1928</v>
      </c>
      <c r="W56" s="5">
        <v>45714</v>
      </c>
    </row>
    <row r="57" spans="1:23" x14ac:dyDescent="0.35">
      <c r="A57" s="2" t="s">
        <v>916</v>
      </c>
      <c r="B57" s="3" t="s">
        <v>917</v>
      </c>
      <c r="C57" s="3" t="s">
        <v>810</v>
      </c>
      <c r="D57" s="3" t="s">
        <v>93</v>
      </c>
      <c r="E57" s="3" t="s">
        <v>23</v>
      </c>
      <c r="F57" s="3" t="s">
        <v>693</v>
      </c>
      <c r="G57" s="3" t="s">
        <v>191</v>
      </c>
      <c r="H57" s="4" t="s">
        <v>232</v>
      </c>
      <c r="I57" s="4" t="s">
        <v>25</v>
      </c>
      <c r="J57" s="4" t="s">
        <v>233</v>
      </c>
      <c r="K57" s="4" t="s">
        <v>234</v>
      </c>
      <c r="L57" s="3" t="s">
        <v>220</v>
      </c>
      <c r="M57" s="3" t="s">
        <v>119</v>
      </c>
      <c r="N57" s="3" t="s">
        <v>120</v>
      </c>
      <c r="O57" s="8">
        <f>VLOOKUP(B57,'[1]ADHOCVehicleWiseMovement-Jan''25'!$C$4:$T$783,18,0)</f>
        <v>3274</v>
      </c>
      <c r="P57" s="8">
        <f>VLOOKUP(B57,'[1]ADHOCVehicleWiseMovement-Jan''25'!$C$4:$U$783,19,0)</f>
        <v>0</v>
      </c>
      <c r="Q57" s="4">
        <v>196</v>
      </c>
      <c r="R57" s="4">
        <v>196</v>
      </c>
      <c r="S57" s="4" t="s">
        <v>25</v>
      </c>
      <c r="T57" s="4">
        <f t="shared" si="0"/>
        <v>392</v>
      </c>
      <c r="U57" s="4">
        <f t="shared" si="1"/>
        <v>3666</v>
      </c>
      <c r="V57" s="3" t="s">
        <v>1928</v>
      </c>
      <c r="W57" s="5">
        <v>45714</v>
      </c>
    </row>
    <row r="58" spans="1:23" x14ac:dyDescent="0.35">
      <c r="A58" s="6" t="s">
        <v>918</v>
      </c>
      <c r="B58" s="7" t="s">
        <v>919</v>
      </c>
      <c r="C58" s="7" t="s">
        <v>792</v>
      </c>
      <c r="D58" s="7" t="s">
        <v>111</v>
      </c>
      <c r="E58" s="7" t="s">
        <v>23</v>
      </c>
      <c r="F58" s="7" t="s">
        <v>112</v>
      </c>
      <c r="G58" s="7" t="s">
        <v>113</v>
      </c>
      <c r="H58" s="8" t="s">
        <v>602</v>
      </c>
      <c r="I58" s="8" t="s">
        <v>25</v>
      </c>
      <c r="J58" s="8" t="s">
        <v>920</v>
      </c>
      <c r="K58" s="8" t="s">
        <v>921</v>
      </c>
      <c r="L58" s="7" t="s">
        <v>161</v>
      </c>
      <c r="M58" s="7" t="s">
        <v>164</v>
      </c>
      <c r="N58" s="7" t="s">
        <v>165</v>
      </c>
      <c r="O58" s="8">
        <f>VLOOKUP(B58,'[1]ADHOCVehicleWiseMovement-Jan''25'!$C$4:$T$783,18,0)</f>
        <v>2538</v>
      </c>
      <c r="P58" s="8">
        <f>VLOOKUP(B58,'[1]ADHOCVehicleWiseMovement-Jan''25'!$C$4:$U$783,19,0)</f>
        <v>0</v>
      </c>
      <c r="Q58" s="4">
        <v>152</v>
      </c>
      <c r="R58" s="4">
        <v>152</v>
      </c>
      <c r="S58" s="8" t="s">
        <v>25</v>
      </c>
      <c r="T58" s="4">
        <f t="shared" si="0"/>
        <v>304</v>
      </c>
      <c r="U58" s="4">
        <f t="shared" si="1"/>
        <v>2842</v>
      </c>
      <c r="V58" s="3" t="s">
        <v>1928</v>
      </c>
      <c r="W58" s="5">
        <v>45714</v>
      </c>
    </row>
    <row r="59" spans="1:23" x14ac:dyDescent="0.35">
      <c r="A59" s="6" t="s">
        <v>668</v>
      </c>
      <c r="B59" s="7" t="s">
        <v>922</v>
      </c>
      <c r="C59" s="7" t="s">
        <v>896</v>
      </c>
      <c r="D59" s="7" t="s">
        <v>246</v>
      </c>
      <c r="E59" s="7" t="s">
        <v>23</v>
      </c>
      <c r="F59" s="7" t="s">
        <v>923</v>
      </c>
      <c r="G59" s="7" t="s">
        <v>24</v>
      </c>
      <c r="H59" s="8" t="s">
        <v>924</v>
      </c>
      <c r="I59" s="8" t="s">
        <v>327</v>
      </c>
      <c r="J59" s="8" t="s">
        <v>925</v>
      </c>
      <c r="K59" s="8" t="s">
        <v>926</v>
      </c>
      <c r="L59" s="7" t="s">
        <v>241</v>
      </c>
      <c r="M59" s="7" t="s">
        <v>746</v>
      </c>
      <c r="N59" s="7" t="s">
        <v>739</v>
      </c>
      <c r="O59" s="8">
        <f>VLOOKUP(B59,'[1]ADHOCVehicleWiseMovement-Jan''25'!$C$4:$T$783,18,0)</f>
        <v>20193</v>
      </c>
      <c r="P59" s="8">
        <f>VLOOKUP(B59,'[1]ADHOCVehicleWiseMovement-Jan''25'!$C$4:$U$783,19,0)</f>
        <v>370</v>
      </c>
      <c r="Q59" s="4">
        <v>1234</v>
      </c>
      <c r="R59" s="4">
        <v>1234</v>
      </c>
      <c r="S59" s="8" t="s">
        <v>25</v>
      </c>
      <c r="T59" s="4">
        <f t="shared" si="0"/>
        <v>2468</v>
      </c>
      <c r="U59" s="4">
        <f t="shared" si="1"/>
        <v>23031</v>
      </c>
      <c r="V59" s="3" t="s">
        <v>1928</v>
      </c>
      <c r="W59" s="5">
        <v>45714</v>
      </c>
    </row>
    <row r="60" spans="1:23" x14ac:dyDescent="0.35">
      <c r="A60" s="2" t="s">
        <v>927</v>
      </c>
      <c r="B60" s="3" t="s">
        <v>928</v>
      </c>
      <c r="C60" s="3" t="s">
        <v>896</v>
      </c>
      <c r="D60" s="3" t="s">
        <v>246</v>
      </c>
      <c r="E60" s="3" t="s">
        <v>23</v>
      </c>
      <c r="F60" s="3" t="s">
        <v>897</v>
      </c>
      <c r="G60" s="3" t="s">
        <v>28</v>
      </c>
      <c r="H60" s="4" t="s">
        <v>628</v>
      </c>
      <c r="I60" s="4" t="s">
        <v>25</v>
      </c>
      <c r="J60" s="4" t="s">
        <v>929</v>
      </c>
      <c r="K60" s="4" t="s">
        <v>930</v>
      </c>
      <c r="L60" s="3" t="s">
        <v>74</v>
      </c>
      <c r="M60" s="3" t="s">
        <v>103</v>
      </c>
      <c r="N60" s="3" t="s">
        <v>104</v>
      </c>
      <c r="O60" s="8">
        <f>VLOOKUP(B60,'[1]ADHOCVehicleWiseMovement-Jan''25'!$C$4:$T$783,18,0)</f>
        <v>4238</v>
      </c>
      <c r="P60" s="8">
        <f>VLOOKUP(B60,'[1]ADHOCVehicleWiseMovement-Jan''25'!$C$4:$U$783,19,0)</f>
        <v>0</v>
      </c>
      <c r="Q60" s="4">
        <v>254</v>
      </c>
      <c r="R60" s="4">
        <v>254</v>
      </c>
      <c r="S60" s="4" t="s">
        <v>25</v>
      </c>
      <c r="T60" s="4">
        <f t="shared" si="0"/>
        <v>508</v>
      </c>
      <c r="U60" s="4">
        <f t="shared" si="1"/>
        <v>4746</v>
      </c>
      <c r="V60" s="3" t="s">
        <v>1928</v>
      </c>
      <c r="W60" s="5">
        <v>45714</v>
      </c>
    </row>
    <row r="61" spans="1:23" x14ac:dyDescent="0.35">
      <c r="A61" s="2" t="s">
        <v>931</v>
      </c>
      <c r="B61" s="3" t="s">
        <v>932</v>
      </c>
      <c r="C61" s="3" t="s">
        <v>792</v>
      </c>
      <c r="D61" s="3" t="s">
        <v>111</v>
      </c>
      <c r="E61" s="3" t="s">
        <v>23</v>
      </c>
      <c r="F61" s="3" t="s">
        <v>184</v>
      </c>
      <c r="G61" s="3" t="s">
        <v>113</v>
      </c>
      <c r="H61" s="4" t="s">
        <v>933</v>
      </c>
      <c r="I61" s="4" t="s">
        <v>25</v>
      </c>
      <c r="J61" s="4" t="s">
        <v>334</v>
      </c>
      <c r="K61" s="4" t="s">
        <v>755</v>
      </c>
      <c r="L61" s="3" t="s">
        <v>586</v>
      </c>
      <c r="M61" s="3" t="s">
        <v>934</v>
      </c>
      <c r="N61" s="3" t="s">
        <v>935</v>
      </c>
      <c r="O61" s="8">
        <f>VLOOKUP(B61,'[1]ADHOCVehicleWiseMovement-Jan''25'!$C$4:$T$783,18,0)</f>
        <v>2184</v>
      </c>
      <c r="P61" s="8">
        <f>VLOOKUP(B61,'[1]ADHOCVehicleWiseMovement-Jan''25'!$C$4:$U$783,19,0)</f>
        <v>0</v>
      </c>
      <c r="Q61" s="4">
        <v>131</v>
      </c>
      <c r="R61" s="4">
        <v>131</v>
      </c>
      <c r="S61" s="4" t="s">
        <v>25</v>
      </c>
      <c r="T61" s="4">
        <f t="shared" si="0"/>
        <v>262</v>
      </c>
      <c r="U61" s="4">
        <f t="shared" si="1"/>
        <v>2446</v>
      </c>
      <c r="V61" s="3" t="s">
        <v>1928</v>
      </c>
      <c r="W61" s="5">
        <v>45714</v>
      </c>
    </row>
    <row r="62" spans="1:23" x14ac:dyDescent="0.35">
      <c r="A62" s="6" t="s">
        <v>878</v>
      </c>
      <c r="B62" s="7" t="s">
        <v>937</v>
      </c>
      <c r="C62" s="7" t="s">
        <v>938</v>
      </c>
      <c r="D62" s="7" t="s">
        <v>939</v>
      </c>
      <c r="E62" s="7" t="s">
        <v>23</v>
      </c>
      <c r="F62" s="7" t="s">
        <v>940</v>
      </c>
      <c r="G62" s="7" t="s">
        <v>28</v>
      </c>
      <c r="H62" s="8" t="s">
        <v>941</v>
      </c>
      <c r="I62" s="8" t="s">
        <v>30</v>
      </c>
      <c r="J62" s="8" t="s">
        <v>942</v>
      </c>
      <c r="K62" s="8" t="s">
        <v>943</v>
      </c>
      <c r="L62" s="7" t="s">
        <v>944</v>
      </c>
      <c r="M62" s="7" t="s">
        <v>945</v>
      </c>
      <c r="N62" s="7" t="s">
        <v>946</v>
      </c>
      <c r="O62" s="8">
        <f>VLOOKUP(B62,'[1]ADHOCVehicleWiseMovement-Jan''25'!$C$4:$T$783,18,0)</f>
        <v>1964</v>
      </c>
      <c r="P62" s="8">
        <f>VLOOKUP(B62,'[1]ADHOCVehicleWiseMovement-Jan''25'!$C$4:$U$783,19,0)</f>
        <v>150</v>
      </c>
      <c r="Q62" s="4">
        <v>127</v>
      </c>
      <c r="R62" s="4">
        <v>127</v>
      </c>
      <c r="S62" s="8" t="s">
        <v>25</v>
      </c>
      <c r="T62" s="4">
        <f t="shared" si="0"/>
        <v>254</v>
      </c>
      <c r="U62" s="4">
        <f t="shared" si="1"/>
        <v>2368</v>
      </c>
      <c r="V62" s="3" t="s">
        <v>1928</v>
      </c>
      <c r="W62" s="5">
        <v>45714</v>
      </c>
    </row>
    <row r="63" spans="1:23" x14ac:dyDescent="0.35">
      <c r="A63" s="2" t="s">
        <v>947</v>
      </c>
      <c r="B63" s="3" t="s">
        <v>948</v>
      </c>
      <c r="C63" s="3" t="s">
        <v>804</v>
      </c>
      <c r="D63" s="3" t="s">
        <v>290</v>
      </c>
      <c r="E63" s="3" t="s">
        <v>23</v>
      </c>
      <c r="F63" s="3" t="s">
        <v>745</v>
      </c>
      <c r="G63" s="3" t="s">
        <v>24</v>
      </c>
      <c r="H63" s="4" t="s">
        <v>949</v>
      </c>
      <c r="I63" s="4" t="s">
        <v>25</v>
      </c>
      <c r="J63" s="4" t="s">
        <v>427</v>
      </c>
      <c r="K63" s="4" t="s">
        <v>950</v>
      </c>
      <c r="L63" s="3" t="s">
        <v>244</v>
      </c>
      <c r="M63" s="3" t="s">
        <v>101</v>
      </c>
      <c r="N63" s="3" t="s">
        <v>102</v>
      </c>
      <c r="O63" s="8">
        <f>VLOOKUP(B63,'[1]ADHOCVehicleWiseMovement-Jan''25'!$C$4:$T$783,18,0)</f>
        <v>10780</v>
      </c>
      <c r="P63" s="8">
        <f>VLOOKUP(B63,'[1]ADHOCVehicleWiseMovement-Jan''25'!$C$4:$U$783,19,0)</f>
        <v>0</v>
      </c>
      <c r="Q63" s="4">
        <v>647</v>
      </c>
      <c r="R63" s="4">
        <v>647</v>
      </c>
      <c r="S63" s="4" t="s">
        <v>25</v>
      </c>
      <c r="T63" s="4">
        <f t="shared" si="0"/>
        <v>1294</v>
      </c>
      <c r="U63" s="4">
        <f t="shared" si="1"/>
        <v>12074</v>
      </c>
      <c r="V63" s="3" t="s">
        <v>1928</v>
      </c>
      <c r="W63" s="5">
        <v>45714</v>
      </c>
    </row>
    <row r="64" spans="1:23" x14ac:dyDescent="0.35">
      <c r="A64" s="6" t="s">
        <v>953</v>
      </c>
      <c r="B64" s="7" t="s">
        <v>954</v>
      </c>
      <c r="C64" s="7" t="s">
        <v>938</v>
      </c>
      <c r="D64" s="7" t="s">
        <v>939</v>
      </c>
      <c r="E64" s="7" t="s">
        <v>23</v>
      </c>
      <c r="F64" s="7" t="s">
        <v>940</v>
      </c>
      <c r="G64" s="7" t="s">
        <v>28</v>
      </c>
      <c r="H64" s="8" t="s">
        <v>955</v>
      </c>
      <c r="I64" s="8" t="s">
        <v>25</v>
      </c>
      <c r="J64" s="8" t="s">
        <v>956</v>
      </c>
      <c r="K64" s="8" t="s">
        <v>957</v>
      </c>
      <c r="L64" s="7" t="s">
        <v>944</v>
      </c>
      <c r="M64" s="7" t="s">
        <v>945</v>
      </c>
      <c r="N64" s="7" t="s">
        <v>946</v>
      </c>
      <c r="O64" s="8">
        <f>VLOOKUP(B64,'[1]ADHOCVehicleWiseMovement-Jan''25'!$C$4:$T$783,18,0)</f>
        <v>3082</v>
      </c>
      <c r="P64" s="8">
        <f>VLOOKUP(B64,'[1]ADHOCVehicleWiseMovement-Jan''25'!$C$4:$U$783,19,0)</f>
        <v>0</v>
      </c>
      <c r="Q64" s="4">
        <v>185</v>
      </c>
      <c r="R64" s="4">
        <v>185</v>
      </c>
      <c r="S64" s="8" t="s">
        <v>25</v>
      </c>
      <c r="T64" s="4">
        <f t="shared" si="0"/>
        <v>370</v>
      </c>
      <c r="U64" s="4">
        <f t="shared" si="1"/>
        <v>3452</v>
      </c>
      <c r="V64" s="3" t="s">
        <v>1928</v>
      </c>
      <c r="W64" s="5">
        <v>45714</v>
      </c>
    </row>
    <row r="65" spans="1:23" x14ac:dyDescent="0.35">
      <c r="A65" s="2" t="s">
        <v>961</v>
      </c>
      <c r="B65" s="3" t="s">
        <v>962</v>
      </c>
      <c r="C65" s="3" t="s">
        <v>963</v>
      </c>
      <c r="D65" s="3" t="s">
        <v>528</v>
      </c>
      <c r="E65" s="3" t="s">
        <v>23</v>
      </c>
      <c r="F65" s="3" t="s">
        <v>958</v>
      </c>
      <c r="G65" s="3" t="s">
        <v>24</v>
      </c>
      <c r="H65" s="4" t="s">
        <v>692</v>
      </c>
      <c r="I65" s="4" t="s">
        <v>25</v>
      </c>
      <c r="J65" s="4" t="s">
        <v>489</v>
      </c>
      <c r="K65" s="4" t="s">
        <v>959</v>
      </c>
      <c r="L65" s="3" t="s">
        <v>960</v>
      </c>
      <c r="M65" s="3" t="s">
        <v>128</v>
      </c>
      <c r="N65" s="3" t="s">
        <v>129</v>
      </c>
      <c r="O65" s="8">
        <f>VLOOKUP(B65,'[1]ADHOCVehicleWiseMovement-Jan''25'!$C$4:$T$783,18,0)</f>
        <v>5263</v>
      </c>
      <c r="P65" s="8">
        <f>VLOOKUP(B65,'[1]ADHOCVehicleWiseMovement-Jan''25'!$C$4:$U$783,19,0)</f>
        <v>0</v>
      </c>
      <c r="Q65" s="4">
        <v>316</v>
      </c>
      <c r="R65" s="4">
        <v>316</v>
      </c>
      <c r="S65" s="4" t="s">
        <v>25</v>
      </c>
      <c r="T65" s="4">
        <f t="shared" si="0"/>
        <v>632</v>
      </c>
      <c r="U65" s="4">
        <f t="shared" si="1"/>
        <v>5895</v>
      </c>
      <c r="V65" s="3" t="s">
        <v>1928</v>
      </c>
      <c r="W65" s="5">
        <v>45714</v>
      </c>
    </row>
    <row r="66" spans="1:23" x14ac:dyDescent="0.35">
      <c r="A66" s="2" t="s">
        <v>964</v>
      </c>
      <c r="B66" s="3" t="s">
        <v>965</v>
      </c>
      <c r="C66" s="3" t="s">
        <v>792</v>
      </c>
      <c r="D66" s="3" t="s">
        <v>111</v>
      </c>
      <c r="E66" s="3" t="s">
        <v>23</v>
      </c>
      <c r="F66" s="3" t="s">
        <v>112</v>
      </c>
      <c r="G66" s="3" t="s">
        <v>113</v>
      </c>
      <c r="H66" s="4" t="s">
        <v>406</v>
      </c>
      <c r="I66" s="4" t="s">
        <v>25</v>
      </c>
      <c r="J66" s="4" t="s">
        <v>407</v>
      </c>
      <c r="K66" s="4" t="s">
        <v>408</v>
      </c>
      <c r="L66" s="3" t="s">
        <v>488</v>
      </c>
      <c r="M66" s="3" t="s">
        <v>966</v>
      </c>
      <c r="N66" s="3" t="s">
        <v>967</v>
      </c>
      <c r="O66" s="8">
        <f>VLOOKUP(B66,'[1]ADHOCVehicleWiseMovement-Jan''25'!$C$4:$T$783,18,0)</f>
        <v>1911</v>
      </c>
      <c r="P66" s="8">
        <f>VLOOKUP(B66,'[1]ADHOCVehicleWiseMovement-Jan''25'!$C$4:$U$783,19,0)</f>
        <v>0</v>
      </c>
      <c r="Q66" s="4">
        <v>115</v>
      </c>
      <c r="R66" s="4">
        <v>115</v>
      </c>
      <c r="S66" s="4" t="s">
        <v>25</v>
      </c>
      <c r="T66" s="4">
        <f t="shared" si="0"/>
        <v>230</v>
      </c>
      <c r="U66" s="4">
        <f t="shared" si="1"/>
        <v>2141</v>
      </c>
      <c r="V66" s="3" t="s">
        <v>1928</v>
      </c>
      <c r="W66" s="5">
        <v>45714</v>
      </c>
    </row>
    <row r="67" spans="1:23" x14ac:dyDescent="0.35">
      <c r="A67" s="2" t="s">
        <v>969</v>
      </c>
      <c r="B67" s="3" t="s">
        <v>970</v>
      </c>
      <c r="C67" s="3" t="s">
        <v>810</v>
      </c>
      <c r="D67" s="3" t="s">
        <v>93</v>
      </c>
      <c r="E67" s="3" t="s">
        <v>23</v>
      </c>
      <c r="F67" s="3" t="s">
        <v>971</v>
      </c>
      <c r="G67" s="3" t="s">
        <v>191</v>
      </c>
      <c r="H67" s="4" t="s">
        <v>105</v>
      </c>
      <c r="I67" s="4" t="s">
        <v>25</v>
      </c>
      <c r="J67" s="4" t="s">
        <v>106</v>
      </c>
      <c r="K67" s="4" t="s">
        <v>107</v>
      </c>
      <c r="L67" s="3" t="s">
        <v>277</v>
      </c>
      <c r="M67" s="3" t="s">
        <v>972</v>
      </c>
      <c r="N67" s="3" t="s">
        <v>973</v>
      </c>
      <c r="O67" s="8">
        <f>VLOOKUP(B67,'[1]ADHOCVehicleWiseMovement-Jan''25'!$C$4:$T$783,18,0)</f>
        <v>1896</v>
      </c>
      <c r="P67" s="8">
        <f>VLOOKUP(B67,'[1]ADHOCVehicleWiseMovement-Jan''25'!$C$4:$U$783,19,0)</f>
        <v>0</v>
      </c>
      <c r="Q67" s="4">
        <v>114</v>
      </c>
      <c r="R67" s="4">
        <v>114</v>
      </c>
      <c r="S67" s="4" t="s">
        <v>25</v>
      </c>
      <c r="T67" s="4">
        <f t="shared" ref="T67:T130" si="2">Q67+R67</f>
        <v>228</v>
      </c>
      <c r="U67" s="4">
        <f t="shared" ref="U67:U130" si="3">T67+P67+O67</f>
        <v>2124</v>
      </c>
      <c r="V67" s="3" t="s">
        <v>1928</v>
      </c>
      <c r="W67" s="5">
        <v>45714</v>
      </c>
    </row>
    <row r="68" spans="1:23" x14ac:dyDescent="0.35">
      <c r="A68" s="6" t="s">
        <v>455</v>
      </c>
      <c r="B68" s="7" t="s">
        <v>979</v>
      </c>
      <c r="C68" s="7" t="s">
        <v>792</v>
      </c>
      <c r="D68" s="7" t="s">
        <v>111</v>
      </c>
      <c r="E68" s="7" t="s">
        <v>23</v>
      </c>
      <c r="F68" s="7" t="s">
        <v>184</v>
      </c>
      <c r="G68" s="7" t="s">
        <v>113</v>
      </c>
      <c r="H68" s="8" t="s">
        <v>496</v>
      </c>
      <c r="I68" s="8" t="s">
        <v>25</v>
      </c>
      <c r="J68" s="8" t="s">
        <v>510</v>
      </c>
      <c r="K68" s="8" t="s">
        <v>511</v>
      </c>
      <c r="L68" s="7" t="s">
        <v>776</v>
      </c>
      <c r="M68" s="7" t="s">
        <v>311</v>
      </c>
      <c r="N68" s="7" t="s">
        <v>312</v>
      </c>
      <c r="O68" s="8">
        <f>VLOOKUP(B68,'[1]ADHOCVehicleWiseMovement-Jan''25'!$C$4:$T$783,18,0)</f>
        <v>1703</v>
      </c>
      <c r="P68" s="8">
        <f>VLOOKUP(B68,'[1]ADHOCVehicleWiseMovement-Jan''25'!$C$4:$U$783,19,0)</f>
        <v>0</v>
      </c>
      <c r="Q68" s="4">
        <v>102</v>
      </c>
      <c r="R68" s="4">
        <v>102</v>
      </c>
      <c r="S68" s="8" t="s">
        <v>25</v>
      </c>
      <c r="T68" s="4">
        <f t="shared" si="2"/>
        <v>204</v>
      </c>
      <c r="U68" s="4">
        <f t="shared" si="3"/>
        <v>1907</v>
      </c>
      <c r="V68" s="3" t="s">
        <v>1928</v>
      </c>
      <c r="W68" s="5">
        <v>45714</v>
      </c>
    </row>
    <row r="69" spans="1:23" x14ac:dyDescent="0.35">
      <c r="A69" s="2" t="s">
        <v>394</v>
      </c>
      <c r="B69" s="3" t="s">
        <v>980</v>
      </c>
      <c r="C69" s="3" t="s">
        <v>792</v>
      </c>
      <c r="D69" s="3" t="s">
        <v>111</v>
      </c>
      <c r="E69" s="3" t="s">
        <v>23</v>
      </c>
      <c r="F69" s="3" t="s">
        <v>160</v>
      </c>
      <c r="G69" s="3" t="s">
        <v>113</v>
      </c>
      <c r="H69" s="4" t="s">
        <v>496</v>
      </c>
      <c r="I69" s="4" t="s">
        <v>25</v>
      </c>
      <c r="J69" s="4" t="s">
        <v>510</v>
      </c>
      <c r="K69" s="4" t="s">
        <v>511</v>
      </c>
      <c r="L69" s="3" t="s">
        <v>277</v>
      </c>
      <c r="M69" s="3" t="s">
        <v>972</v>
      </c>
      <c r="N69" s="3" t="s">
        <v>973</v>
      </c>
      <c r="O69" s="8">
        <f>VLOOKUP(B69,'[1]ADHOCVehicleWiseMovement-Jan''25'!$C$4:$T$783,18,0)</f>
        <v>1703</v>
      </c>
      <c r="P69" s="8">
        <f>VLOOKUP(B69,'[1]ADHOCVehicleWiseMovement-Jan''25'!$C$4:$U$783,19,0)</f>
        <v>0</v>
      </c>
      <c r="Q69" s="4">
        <v>102</v>
      </c>
      <c r="R69" s="4">
        <v>102</v>
      </c>
      <c r="S69" s="4" t="s">
        <v>25</v>
      </c>
      <c r="T69" s="4">
        <f t="shared" si="2"/>
        <v>204</v>
      </c>
      <c r="U69" s="4">
        <f t="shared" si="3"/>
        <v>1907</v>
      </c>
      <c r="V69" s="3" t="s">
        <v>1928</v>
      </c>
      <c r="W69" s="5">
        <v>45714</v>
      </c>
    </row>
    <row r="70" spans="1:23" x14ac:dyDescent="0.35">
      <c r="A70" s="2" t="s">
        <v>983</v>
      </c>
      <c r="B70" s="3" t="s">
        <v>984</v>
      </c>
      <c r="C70" s="3" t="s">
        <v>866</v>
      </c>
      <c r="D70" s="3" t="s">
        <v>93</v>
      </c>
      <c r="E70" s="3" t="s">
        <v>23</v>
      </c>
      <c r="F70" s="3" t="s">
        <v>146</v>
      </c>
      <c r="G70" s="3" t="s">
        <v>94</v>
      </c>
      <c r="H70" s="4" t="s">
        <v>147</v>
      </c>
      <c r="I70" s="4" t="s">
        <v>25</v>
      </c>
      <c r="J70" s="4" t="s">
        <v>148</v>
      </c>
      <c r="K70" s="4" t="s">
        <v>149</v>
      </c>
      <c r="L70" s="3" t="s">
        <v>256</v>
      </c>
      <c r="M70" s="3" t="s">
        <v>108</v>
      </c>
      <c r="N70" s="3" t="s">
        <v>109</v>
      </c>
      <c r="O70" s="8">
        <f>VLOOKUP(B70,'[1]ADHOCVehicleWiseMovement-Jan''25'!$C$4:$T$783,18,0)</f>
        <v>1403</v>
      </c>
      <c r="P70" s="8">
        <f>VLOOKUP(B70,'[1]ADHOCVehicleWiseMovement-Jan''25'!$C$4:$U$783,19,0)</f>
        <v>0</v>
      </c>
      <c r="Q70" s="4">
        <v>84</v>
      </c>
      <c r="R70" s="4">
        <v>84</v>
      </c>
      <c r="S70" s="4" t="s">
        <v>25</v>
      </c>
      <c r="T70" s="4">
        <f t="shared" si="2"/>
        <v>168</v>
      </c>
      <c r="U70" s="4">
        <f t="shared" si="3"/>
        <v>1571</v>
      </c>
      <c r="V70" s="3" t="s">
        <v>1928</v>
      </c>
      <c r="W70" s="5">
        <v>45714</v>
      </c>
    </row>
    <row r="71" spans="1:23" x14ac:dyDescent="0.35">
      <c r="A71" s="6" t="s">
        <v>752</v>
      </c>
      <c r="B71" s="7" t="s">
        <v>985</v>
      </c>
      <c r="C71" s="7" t="s">
        <v>866</v>
      </c>
      <c r="D71" s="7" t="s">
        <v>93</v>
      </c>
      <c r="E71" s="7" t="s">
        <v>23</v>
      </c>
      <c r="F71" s="7" t="s">
        <v>217</v>
      </c>
      <c r="G71" s="7" t="s">
        <v>94</v>
      </c>
      <c r="H71" s="8" t="s">
        <v>780</v>
      </c>
      <c r="I71" s="8" t="s">
        <v>25</v>
      </c>
      <c r="J71" s="8" t="s">
        <v>986</v>
      </c>
      <c r="K71" s="8" t="s">
        <v>987</v>
      </c>
      <c r="L71" s="7" t="s">
        <v>74</v>
      </c>
      <c r="M71" s="7" t="s">
        <v>103</v>
      </c>
      <c r="N71" s="7" t="s">
        <v>104</v>
      </c>
      <c r="O71" s="8">
        <f>VLOOKUP(B71,'[1]ADHOCVehicleWiseMovement-Jan''25'!$C$4:$T$783,18,0)</f>
        <v>1447</v>
      </c>
      <c r="P71" s="8">
        <f>VLOOKUP(B71,'[1]ADHOCVehicleWiseMovement-Jan''25'!$C$4:$U$783,19,0)</f>
        <v>0</v>
      </c>
      <c r="Q71" s="4">
        <v>87</v>
      </c>
      <c r="R71" s="4">
        <v>87</v>
      </c>
      <c r="S71" s="8" t="s">
        <v>25</v>
      </c>
      <c r="T71" s="4">
        <f t="shared" si="2"/>
        <v>174</v>
      </c>
      <c r="U71" s="4">
        <f t="shared" si="3"/>
        <v>1621</v>
      </c>
      <c r="V71" s="3" t="s">
        <v>1928</v>
      </c>
      <c r="W71" s="5">
        <v>45714</v>
      </c>
    </row>
    <row r="72" spans="1:23" x14ac:dyDescent="0.35">
      <c r="A72" s="6" t="s">
        <v>738</v>
      </c>
      <c r="B72" s="7" t="s">
        <v>988</v>
      </c>
      <c r="C72" s="7" t="s">
        <v>792</v>
      </c>
      <c r="D72" s="7" t="s">
        <v>111</v>
      </c>
      <c r="E72" s="7" t="s">
        <v>23</v>
      </c>
      <c r="F72" s="7" t="s">
        <v>229</v>
      </c>
      <c r="G72" s="7" t="s">
        <v>94</v>
      </c>
      <c r="H72" s="8" t="s">
        <v>118</v>
      </c>
      <c r="I72" s="8" t="s">
        <v>77</v>
      </c>
      <c r="J72" s="8" t="s">
        <v>144</v>
      </c>
      <c r="K72" s="8" t="s">
        <v>145</v>
      </c>
      <c r="L72" s="7" t="s">
        <v>545</v>
      </c>
      <c r="M72" s="7" t="s">
        <v>837</v>
      </c>
      <c r="N72" s="7" t="s">
        <v>820</v>
      </c>
      <c r="O72" s="8">
        <f>VLOOKUP(B72,'[1]ADHOCVehicleWiseMovement-Jan''25'!$C$4:$T$783,18,0)</f>
        <v>1074</v>
      </c>
      <c r="P72" s="8">
        <f>VLOOKUP(B72,'[1]ADHOCVehicleWiseMovement-Jan''25'!$C$4:$U$783,19,0)</f>
        <v>100</v>
      </c>
      <c r="Q72" s="4">
        <v>70</v>
      </c>
      <c r="R72" s="4">
        <v>70</v>
      </c>
      <c r="S72" s="8" t="s">
        <v>25</v>
      </c>
      <c r="T72" s="4">
        <f t="shared" si="2"/>
        <v>140</v>
      </c>
      <c r="U72" s="4">
        <f t="shared" si="3"/>
        <v>1314</v>
      </c>
      <c r="V72" s="3" t="s">
        <v>1928</v>
      </c>
      <c r="W72" s="5">
        <v>45714</v>
      </c>
    </row>
    <row r="73" spans="1:23" x14ac:dyDescent="0.35">
      <c r="A73" s="6" t="s">
        <v>993</v>
      </c>
      <c r="B73" s="7" t="s">
        <v>994</v>
      </c>
      <c r="C73" s="7" t="s">
        <v>810</v>
      </c>
      <c r="D73" s="7" t="s">
        <v>93</v>
      </c>
      <c r="E73" s="7" t="s">
        <v>23</v>
      </c>
      <c r="F73" s="7" t="s">
        <v>497</v>
      </c>
      <c r="G73" s="7" t="s">
        <v>191</v>
      </c>
      <c r="H73" s="8" t="s">
        <v>228</v>
      </c>
      <c r="I73" s="8" t="s">
        <v>30</v>
      </c>
      <c r="J73" s="8" t="s">
        <v>201</v>
      </c>
      <c r="K73" s="8" t="s">
        <v>202</v>
      </c>
      <c r="L73" s="7" t="s">
        <v>545</v>
      </c>
      <c r="M73" s="7" t="s">
        <v>837</v>
      </c>
      <c r="N73" s="7" t="s">
        <v>820</v>
      </c>
      <c r="O73" s="8">
        <f>VLOOKUP(B73,'[1]ADHOCVehicleWiseMovement-Jan''25'!$C$4:$T$783,18,0)</f>
        <v>1991</v>
      </c>
      <c r="P73" s="8">
        <f>VLOOKUP(B73,'[1]ADHOCVehicleWiseMovement-Jan''25'!$C$4:$U$783,19,0)</f>
        <v>150</v>
      </c>
      <c r="Q73" s="4">
        <v>128</v>
      </c>
      <c r="R73" s="4">
        <v>128</v>
      </c>
      <c r="S73" s="8" t="s">
        <v>25</v>
      </c>
      <c r="T73" s="4">
        <f t="shared" si="2"/>
        <v>256</v>
      </c>
      <c r="U73" s="4">
        <f t="shared" si="3"/>
        <v>2397</v>
      </c>
      <c r="V73" s="3" t="s">
        <v>1928</v>
      </c>
      <c r="W73" s="5">
        <v>45714</v>
      </c>
    </row>
    <row r="74" spans="1:23" x14ac:dyDescent="0.35">
      <c r="A74" s="2" t="s">
        <v>995</v>
      </c>
      <c r="B74" s="3" t="s">
        <v>996</v>
      </c>
      <c r="C74" s="3" t="s">
        <v>908</v>
      </c>
      <c r="D74" s="3" t="s">
        <v>259</v>
      </c>
      <c r="E74" s="3" t="s">
        <v>23</v>
      </c>
      <c r="F74" s="3" t="s">
        <v>373</v>
      </c>
      <c r="G74" s="3" t="s">
        <v>24</v>
      </c>
      <c r="H74" s="4" t="s">
        <v>997</v>
      </c>
      <c r="I74" s="4" t="s">
        <v>178</v>
      </c>
      <c r="J74" s="4" t="s">
        <v>656</v>
      </c>
      <c r="K74" s="4" t="s">
        <v>998</v>
      </c>
      <c r="L74" s="3" t="s">
        <v>241</v>
      </c>
      <c r="M74" s="3" t="s">
        <v>746</v>
      </c>
      <c r="N74" s="3" t="s">
        <v>739</v>
      </c>
      <c r="O74" s="8">
        <f>VLOOKUP(B74,'[1]ADHOCVehicleWiseMovement-Jan''25'!$C$4:$T$783,18,0)</f>
        <v>11220</v>
      </c>
      <c r="P74" s="8">
        <f>VLOOKUP(B74,'[1]ADHOCVehicleWiseMovement-Jan''25'!$C$4:$U$783,19,0)</f>
        <v>125</v>
      </c>
      <c r="Q74" s="4">
        <v>681</v>
      </c>
      <c r="R74" s="4">
        <v>681</v>
      </c>
      <c r="S74" s="4" t="s">
        <v>25</v>
      </c>
      <c r="T74" s="4">
        <f t="shared" si="2"/>
        <v>1362</v>
      </c>
      <c r="U74" s="4">
        <f t="shared" si="3"/>
        <v>12707</v>
      </c>
      <c r="V74" s="3" t="s">
        <v>1928</v>
      </c>
      <c r="W74" s="5">
        <v>45714</v>
      </c>
    </row>
    <row r="75" spans="1:23" x14ac:dyDescent="0.35">
      <c r="A75" s="6" t="s">
        <v>999</v>
      </c>
      <c r="B75" s="7" t="s">
        <v>1000</v>
      </c>
      <c r="C75" s="7" t="s">
        <v>792</v>
      </c>
      <c r="D75" s="7" t="s">
        <v>111</v>
      </c>
      <c r="E75" s="7" t="s">
        <v>23</v>
      </c>
      <c r="F75" s="7" t="s">
        <v>112</v>
      </c>
      <c r="G75" s="7" t="s">
        <v>113</v>
      </c>
      <c r="H75" s="8" t="s">
        <v>759</v>
      </c>
      <c r="I75" s="8" t="s">
        <v>25</v>
      </c>
      <c r="J75" s="8" t="s">
        <v>1001</v>
      </c>
      <c r="K75" s="8" t="s">
        <v>1002</v>
      </c>
      <c r="L75" s="7" t="s">
        <v>187</v>
      </c>
      <c r="M75" s="7" t="s">
        <v>1003</v>
      </c>
      <c r="N75" s="7" t="s">
        <v>1004</v>
      </c>
      <c r="O75" s="8">
        <f>VLOOKUP(B75,'[1]ADHOCVehicleWiseMovement-Jan''25'!$C$4:$T$783,18,0)</f>
        <v>2380</v>
      </c>
      <c r="P75" s="8">
        <f>VLOOKUP(B75,'[1]ADHOCVehicleWiseMovement-Jan''25'!$C$4:$U$783,19,0)</f>
        <v>0</v>
      </c>
      <c r="Q75" s="4">
        <v>143</v>
      </c>
      <c r="R75" s="4">
        <v>143</v>
      </c>
      <c r="S75" s="8" t="s">
        <v>25</v>
      </c>
      <c r="T75" s="4">
        <f t="shared" si="2"/>
        <v>286</v>
      </c>
      <c r="U75" s="4">
        <f t="shared" si="3"/>
        <v>2666</v>
      </c>
      <c r="V75" s="3" t="s">
        <v>1928</v>
      </c>
      <c r="W75" s="5">
        <v>45714</v>
      </c>
    </row>
    <row r="76" spans="1:23" x14ac:dyDescent="0.35">
      <c r="A76" s="2" t="s">
        <v>1005</v>
      </c>
      <c r="B76" s="3" t="s">
        <v>1006</v>
      </c>
      <c r="C76" s="3" t="s">
        <v>792</v>
      </c>
      <c r="D76" s="3" t="s">
        <v>111</v>
      </c>
      <c r="E76" s="3" t="s">
        <v>23</v>
      </c>
      <c r="F76" s="3" t="s">
        <v>184</v>
      </c>
      <c r="G76" s="3" t="s">
        <v>113</v>
      </c>
      <c r="H76" s="4" t="s">
        <v>406</v>
      </c>
      <c r="I76" s="4" t="s">
        <v>25</v>
      </c>
      <c r="J76" s="4" t="s">
        <v>407</v>
      </c>
      <c r="K76" s="4" t="s">
        <v>408</v>
      </c>
      <c r="L76" s="3" t="s">
        <v>348</v>
      </c>
      <c r="M76" s="3" t="s">
        <v>185</v>
      </c>
      <c r="N76" s="3" t="s">
        <v>186</v>
      </c>
      <c r="O76" s="8">
        <f>VLOOKUP(B76,'[1]ADHOCVehicleWiseMovement-Jan''25'!$C$4:$T$783,18,0)</f>
        <v>1911</v>
      </c>
      <c r="P76" s="8">
        <f>VLOOKUP(B76,'[1]ADHOCVehicleWiseMovement-Jan''25'!$C$4:$U$783,19,0)</f>
        <v>0</v>
      </c>
      <c r="Q76" s="4">
        <v>115</v>
      </c>
      <c r="R76" s="4">
        <v>115</v>
      </c>
      <c r="S76" s="4" t="s">
        <v>25</v>
      </c>
      <c r="T76" s="4">
        <f t="shared" si="2"/>
        <v>230</v>
      </c>
      <c r="U76" s="4">
        <f t="shared" si="3"/>
        <v>2141</v>
      </c>
      <c r="V76" s="3" t="s">
        <v>1928</v>
      </c>
      <c r="W76" s="5">
        <v>45714</v>
      </c>
    </row>
    <row r="77" spans="1:23" x14ac:dyDescent="0.35">
      <c r="A77" s="6" t="s">
        <v>1008</v>
      </c>
      <c r="B77" s="7" t="s">
        <v>1009</v>
      </c>
      <c r="C77" s="7" t="s">
        <v>866</v>
      </c>
      <c r="D77" s="7" t="s">
        <v>93</v>
      </c>
      <c r="E77" s="7" t="s">
        <v>23</v>
      </c>
      <c r="F77" s="7" t="s">
        <v>346</v>
      </c>
      <c r="G77" s="7" t="s">
        <v>94</v>
      </c>
      <c r="H77" s="8" t="s">
        <v>95</v>
      </c>
      <c r="I77" s="8" t="s">
        <v>25</v>
      </c>
      <c r="J77" s="8" t="s">
        <v>96</v>
      </c>
      <c r="K77" s="8" t="s">
        <v>97</v>
      </c>
      <c r="L77" s="7" t="s">
        <v>74</v>
      </c>
      <c r="M77" s="7" t="s">
        <v>103</v>
      </c>
      <c r="N77" s="7" t="s">
        <v>104</v>
      </c>
      <c r="O77" s="8">
        <f>VLOOKUP(B77,'[1]ADHOCVehicleWiseMovement-Jan''25'!$C$4:$T$783,18,0)</f>
        <v>929</v>
      </c>
      <c r="P77" s="8">
        <f>VLOOKUP(B77,'[1]ADHOCVehicleWiseMovement-Jan''25'!$C$4:$U$783,19,0)</f>
        <v>0</v>
      </c>
      <c r="Q77" s="4">
        <v>56</v>
      </c>
      <c r="R77" s="4">
        <v>56</v>
      </c>
      <c r="S77" s="8" t="s">
        <v>25</v>
      </c>
      <c r="T77" s="4">
        <f t="shared" si="2"/>
        <v>112</v>
      </c>
      <c r="U77" s="4">
        <f t="shared" si="3"/>
        <v>1041</v>
      </c>
      <c r="V77" s="3" t="s">
        <v>1928</v>
      </c>
      <c r="W77" s="5">
        <v>45714</v>
      </c>
    </row>
    <row r="78" spans="1:23" x14ac:dyDescent="0.35">
      <c r="A78" s="2" t="s">
        <v>1010</v>
      </c>
      <c r="B78" s="3" t="s">
        <v>1011</v>
      </c>
      <c r="C78" s="3" t="s">
        <v>810</v>
      </c>
      <c r="D78" s="3" t="s">
        <v>93</v>
      </c>
      <c r="E78" s="3" t="s">
        <v>23</v>
      </c>
      <c r="F78" s="3" t="s">
        <v>497</v>
      </c>
      <c r="G78" s="3" t="s">
        <v>113</v>
      </c>
      <c r="H78" s="4" t="s">
        <v>285</v>
      </c>
      <c r="I78" s="4" t="s">
        <v>25</v>
      </c>
      <c r="J78" s="4" t="s">
        <v>286</v>
      </c>
      <c r="K78" s="4" t="s">
        <v>287</v>
      </c>
      <c r="L78" s="3" t="s">
        <v>545</v>
      </c>
      <c r="M78" s="3" t="s">
        <v>837</v>
      </c>
      <c r="N78" s="3" t="s">
        <v>820</v>
      </c>
      <c r="O78" s="8">
        <f>VLOOKUP(B78,'[1]ADHOCVehicleWiseMovement-Jan''25'!$C$4:$T$783,18,0)</f>
        <v>1643</v>
      </c>
      <c r="P78" s="8">
        <f>VLOOKUP(B78,'[1]ADHOCVehicleWiseMovement-Jan''25'!$C$4:$U$783,19,0)</f>
        <v>0</v>
      </c>
      <c r="Q78" s="4">
        <v>99</v>
      </c>
      <c r="R78" s="4">
        <v>99</v>
      </c>
      <c r="S78" s="4" t="s">
        <v>25</v>
      </c>
      <c r="T78" s="4">
        <f t="shared" si="2"/>
        <v>198</v>
      </c>
      <c r="U78" s="4">
        <f t="shared" si="3"/>
        <v>1841</v>
      </c>
      <c r="V78" s="3" t="s">
        <v>1928</v>
      </c>
      <c r="W78" s="5">
        <v>45714</v>
      </c>
    </row>
    <row r="79" spans="1:23" x14ac:dyDescent="0.35">
      <c r="A79" s="2" t="s">
        <v>1012</v>
      </c>
      <c r="B79" s="3" t="s">
        <v>1013</v>
      </c>
      <c r="C79" s="3" t="s">
        <v>792</v>
      </c>
      <c r="D79" s="3" t="s">
        <v>111</v>
      </c>
      <c r="E79" s="3" t="s">
        <v>23</v>
      </c>
      <c r="F79" s="3" t="s">
        <v>112</v>
      </c>
      <c r="G79" s="3" t="s">
        <v>113</v>
      </c>
      <c r="H79" s="4" t="s">
        <v>450</v>
      </c>
      <c r="I79" s="4" t="s">
        <v>25</v>
      </c>
      <c r="J79" s="4" t="s">
        <v>499</v>
      </c>
      <c r="K79" s="4" t="s">
        <v>500</v>
      </c>
      <c r="L79" s="3" t="s">
        <v>348</v>
      </c>
      <c r="M79" s="3" t="s">
        <v>185</v>
      </c>
      <c r="N79" s="3" t="s">
        <v>186</v>
      </c>
      <c r="O79" s="8">
        <f>VLOOKUP(B79,'[1]ADHOCVehicleWiseMovement-Jan''25'!$C$4:$T$783,18,0)</f>
        <v>2119</v>
      </c>
      <c r="P79" s="8">
        <f>VLOOKUP(B79,'[1]ADHOCVehicleWiseMovement-Jan''25'!$C$4:$U$783,19,0)</f>
        <v>0</v>
      </c>
      <c r="Q79" s="4">
        <v>127</v>
      </c>
      <c r="R79" s="4">
        <v>127</v>
      </c>
      <c r="S79" s="4" t="s">
        <v>25</v>
      </c>
      <c r="T79" s="4">
        <f t="shared" si="2"/>
        <v>254</v>
      </c>
      <c r="U79" s="4">
        <f t="shared" si="3"/>
        <v>2373</v>
      </c>
      <c r="V79" s="3" t="s">
        <v>1928</v>
      </c>
      <c r="W79" s="5">
        <v>45714</v>
      </c>
    </row>
    <row r="80" spans="1:23" x14ac:dyDescent="0.35">
      <c r="A80" s="6" t="s">
        <v>372</v>
      </c>
      <c r="B80" s="7" t="s">
        <v>1016</v>
      </c>
      <c r="C80" s="7" t="s">
        <v>792</v>
      </c>
      <c r="D80" s="7" t="s">
        <v>111</v>
      </c>
      <c r="E80" s="7" t="s">
        <v>23</v>
      </c>
      <c r="F80" s="7" t="s">
        <v>229</v>
      </c>
      <c r="G80" s="7" t="s">
        <v>94</v>
      </c>
      <c r="H80" s="8" t="s">
        <v>118</v>
      </c>
      <c r="I80" s="8" t="s">
        <v>25</v>
      </c>
      <c r="J80" s="8" t="s">
        <v>137</v>
      </c>
      <c r="K80" s="8" t="s">
        <v>138</v>
      </c>
      <c r="L80" s="7" t="s">
        <v>1017</v>
      </c>
      <c r="M80" s="7" t="s">
        <v>746</v>
      </c>
      <c r="N80" s="7" t="s">
        <v>739</v>
      </c>
      <c r="O80" s="8">
        <f>VLOOKUP(B80,'[1]ADHOCVehicleWiseMovement-Jan''25'!$C$4:$T$783,18,0)</f>
        <v>1074</v>
      </c>
      <c r="P80" s="8">
        <f>VLOOKUP(B80,'[1]ADHOCVehicleWiseMovement-Jan''25'!$C$4:$U$783,19,0)</f>
        <v>0</v>
      </c>
      <c r="Q80" s="4">
        <v>64</v>
      </c>
      <c r="R80" s="4">
        <v>64</v>
      </c>
      <c r="S80" s="8" t="s">
        <v>25</v>
      </c>
      <c r="T80" s="4">
        <f t="shared" si="2"/>
        <v>128</v>
      </c>
      <c r="U80" s="4">
        <f t="shared" si="3"/>
        <v>1202</v>
      </c>
      <c r="V80" s="3" t="s">
        <v>1928</v>
      </c>
      <c r="W80" s="5">
        <v>45714</v>
      </c>
    </row>
    <row r="81" spans="1:23" x14ac:dyDescent="0.35">
      <c r="A81" s="6" t="s">
        <v>551</v>
      </c>
      <c r="B81" s="7" t="s">
        <v>1018</v>
      </c>
      <c r="C81" s="7" t="s">
        <v>794</v>
      </c>
      <c r="D81" s="7" t="s">
        <v>93</v>
      </c>
      <c r="E81" s="7" t="s">
        <v>23</v>
      </c>
      <c r="F81" s="7" t="s">
        <v>797</v>
      </c>
      <c r="G81" s="7" t="s">
        <v>94</v>
      </c>
      <c r="H81" s="8" t="s">
        <v>95</v>
      </c>
      <c r="I81" s="8" t="s">
        <v>25</v>
      </c>
      <c r="J81" s="8" t="s">
        <v>96</v>
      </c>
      <c r="K81" s="8" t="s">
        <v>97</v>
      </c>
      <c r="L81" s="7" t="s">
        <v>545</v>
      </c>
      <c r="M81" s="7" t="s">
        <v>837</v>
      </c>
      <c r="N81" s="7" t="s">
        <v>820</v>
      </c>
      <c r="O81" s="8">
        <f>VLOOKUP(B81,'[1]ADHOCVehicleWiseMovement-Jan''25'!$C$4:$T$783,18,0)</f>
        <v>929</v>
      </c>
      <c r="P81" s="8">
        <f>VLOOKUP(B81,'[1]ADHOCVehicleWiseMovement-Jan''25'!$C$4:$U$783,19,0)</f>
        <v>0</v>
      </c>
      <c r="Q81" s="4">
        <v>56</v>
      </c>
      <c r="R81" s="4">
        <v>56</v>
      </c>
      <c r="S81" s="8" t="s">
        <v>25</v>
      </c>
      <c r="T81" s="4">
        <f t="shared" si="2"/>
        <v>112</v>
      </c>
      <c r="U81" s="4">
        <f t="shared" si="3"/>
        <v>1041</v>
      </c>
      <c r="V81" s="3" t="s">
        <v>1928</v>
      </c>
      <c r="W81" s="5">
        <v>45714</v>
      </c>
    </row>
    <row r="82" spans="1:23" x14ac:dyDescent="0.35">
      <c r="A82" s="2" t="s">
        <v>771</v>
      </c>
      <c r="B82" s="3" t="s">
        <v>1019</v>
      </c>
      <c r="C82" s="3" t="s">
        <v>794</v>
      </c>
      <c r="D82" s="3" t="s">
        <v>93</v>
      </c>
      <c r="E82" s="3" t="s">
        <v>23</v>
      </c>
      <c r="F82" s="3" t="s">
        <v>196</v>
      </c>
      <c r="G82" s="3" t="s">
        <v>191</v>
      </c>
      <c r="H82" s="4" t="s">
        <v>232</v>
      </c>
      <c r="I82" s="4" t="s">
        <v>25</v>
      </c>
      <c r="J82" s="4" t="s">
        <v>233</v>
      </c>
      <c r="K82" s="4" t="s">
        <v>234</v>
      </c>
      <c r="L82" s="3" t="s">
        <v>84</v>
      </c>
      <c r="M82" s="3" t="s">
        <v>85</v>
      </c>
      <c r="N82" s="3" t="s">
        <v>86</v>
      </c>
      <c r="O82" s="8">
        <f>VLOOKUP(B82,'[1]ADHOCVehicleWiseMovement-Jan''25'!$C$4:$T$783,18,0)</f>
        <v>3274</v>
      </c>
      <c r="P82" s="8">
        <f>VLOOKUP(B82,'[1]ADHOCVehicleWiseMovement-Jan''25'!$C$4:$U$783,19,0)</f>
        <v>0</v>
      </c>
      <c r="Q82" s="4">
        <v>196</v>
      </c>
      <c r="R82" s="4">
        <v>196</v>
      </c>
      <c r="S82" s="4" t="s">
        <v>25</v>
      </c>
      <c r="T82" s="4">
        <f t="shared" si="2"/>
        <v>392</v>
      </c>
      <c r="U82" s="4">
        <f t="shared" si="3"/>
        <v>3666</v>
      </c>
      <c r="V82" s="3" t="s">
        <v>1928</v>
      </c>
      <c r="W82" s="5">
        <v>45714</v>
      </c>
    </row>
    <row r="83" spans="1:23" x14ac:dyDescent="0.35">
      <c r="A83" s="6" t="s">
        <v>224</v>
      </c>
      <c r="B83" s="7" t="s">
        <v>1020</v>
      </c>
      <c r="C83" s="7" t="s">
        <v>792</v>
      </c>
      <c r="D83" s="7" t="s">
        <v>111</v>
      </c>
      <c r="E83" s="7" t="s">
        <v>23</v>
      </c>
      <c r="F83" s="7" t="s">
        <v>208</v>
      </c>
      <c r="G83" s="7" t="s">
        <v>94</v>
      </c>
      <c r="H83" s="8" t="s">
        <v>118</v>
      </c>
      <c r="I83" s="8" t="s">
        <v>25</v>
      </c>
      <c r="J83" s="8" t="s">
        <v>137</v>
      </c>
      <c r="K83" s="8" t="s">
        <v>138</v>
      </c>
      <c r="L83" s="7" t="s">
        <v>403</v>
      </c>
      <c r="M83" s="7" t="s">
        <v>332</v>
      </c>
      <c r="N83" s="7" t="s">
        <v>333</v>
      </c>
      <c r="O83" s="8">
        <f>VLOOKUP(B83,'[1]ADHOCVehicleWiseMovement-Jan''25'!$C$4:$T$783,18,0)</f>
        <v>1074</v>
      </c>
      <c r="P83" s="8">
        <f>VLOOKUP(B83,'[1]ADHOCVehicleWiseMovement-Jan''25'!$C$4:$U$783,19,0)</f>
        <v>0</v>
      </c>
      <c r="Q83" s="4">
        <v>64</v>
      </c>
      <c r="R83" s="4">
        <v>64</v>
      </c>
      <c r="S83" s="8" t="s">
        <v>25</v>
      </c>
      <c r="T83" s="4">
        <f t="shared" si="2"/>
        <v>128</v>
      </c>
      <c r="U83" s="4">
        <f t="shared" si="3"/>
        <v>1202</v>
      </c>
      <c r="V83" s="3" t="s">
        <v>1928</v>
      </c>
      <c r="W83" s="5">
        <v>45714</v>
      </c>
    </row>
    <row r="84" spans="1:23" x14ac:dyDescent="0.35">
      <c r="A84" s="2" t="s">
        <v>807</v>
      </c>
      <c r="B84" s="3" t="s">
        <v>1023</v>
      </c>
      <c r="C84" s="3" t="s">
        <v>866</v>
      </c>
      <c r="D84" s="3" t="s">
        <v>93</v>
      </c>
      <c r="E84" s="3" t="s">
        <v>23</v>
      </c>
      <c r="F84" s="3" t="s">
        <v>346</v>
      </c>
      <c r="G84" s="3" t="s">
        <v>94</v>
      </c>
      <c r="H84" s="4" t="s">
        <v>95</v>
      </c>
      <c r="I84" s="4" t="s">
        <v>25</v>
      </c>
      <c r="J84" s="4" t="s">
        <v>96</v>
      </c>
      <c r="K84" s="4" t="s">
        <v>97</v>
      </c>
      <c r="L84" s="3" t="s">
        <v>256</v>
      </c>
      <c r="M84" s="3" t="s">
        <v>108</v>
      </c>
      <c r="N84" s="3" t="s">
        <v>109</v>
      </c>
      <c r="O84" s="8">
        <f>VLOOKUP(B84,'[1]ADHOCVehicleWiseMovement-Jan''25'!$C$4:$T$783,18,0)</f>
        <v>929</v>
      </c>
      <c r="P84" s="8">
        <f>VLOOKUP(B84,'[1]ADHOCVehicleWiseMovement-Jan''25'!$C$4:$U$783,19,0)</f>
        <v>0</v>
      </c>
      <c r="Q84" s="4">
        <v>56</v>
      </c>
      <c r="R84" s="4">
        <v>56</v>
      </c>
      <c r="S84" s="4" t="s">
        <v>25</v>
      </c>
      <c r="T84" s="4">
        <f t="shared" si="2"/>
        <v>112</v>
      </c>
      <c r="U84" s="4">
        <f t="shared" si="3"/>
        <v>1041</v>
      </c>
      <c r="V84" s="3" t="s">
        <v>1928</v>
      </c>
      <c r="W84" s="5">
        <v>45714</v>
      </c>
    </row>
    <row r="85" spans="1:23" x14ac:dyDescent="0.35">
      <c r="A85" s="2" t="s">
        <v>471</v>
      </c>
      <c r="B85" s="3" t="s">
        <v>1024</v>
      </c>
      <c r="C85" s="3" t="s">
        <v>794</v>
      </c>
      <c r="D85" s="3" t="s">
        <v>93</v>
      </c>
      <c r="E85" s="3" t="s">
        <v>23</v>
      </c>
      <c r="F85" s="3" t="s">
        <v>206</v>
      </c>
      <c r="G85" s="3" t="s">
        <v>94</v>
      </c>
      <c r="H85" s="4" t="s">
        <v>95</v>
      </c>
      <c r="I85" s="4" t="s">
        <v>30</v>
      </c>
      <c r="J85" s="4" t="s">
        <v>210</v>
      </c>
      <c r="K85" s="4" t="s">
        <v>211</v>
      </c>
      <c r="L85" s="3" t="s">
        <v>161</v>
      </c>
      <c r="M85" s="3" t="s">
        <v>164</v>
      </c>
      <c r="N85" s="3" t="s">
        <v>165</v>
      </c>
      <c r="O85" s="8">
        <f>VLOOKUP(B85,'[1]ADHOCVehicleWiseMovement-Jan''25'!$C$4:$T$783,18,0)</f>
        <v>929</v>
      </c>
      <c r="P85" s="8">
        <f>VLOOKUP(B85,'[1]ADHOCVehicleWiseMovement-Jan''25'!$C$4:$U$783,19,0)</f>
        <v>150</v>
      </c>
      <c r="Q85" s="4">
        <v>65</v>
      </c>
      <c r="R85" s="4">
        <v>65</v>
      </c>
      <c r="S85" s="4" t="s">
        <v>25</v>
      </c>
      <c r="T85" s="4">
        <f t="shared" si="2"/>
        <v>130</v>
      </c>
      <c r="U85" s="4">
        <f t="shared" si="3"/>
        <v>1209</v>
      </c>
      <c r="V85" s="3" t="s">
        <v>1928</v>
      </c>
      <c r="W85" s="5">
        <v>45714</v>
      </c>
    </row>
    <row r="86" spans="1:23" x14ac:dyDescent="0.35">
      <c r="A86" s="6" t="s">
        <v>300</v>
      </c>
      <c r="B86" s="7" t="s">
        <v>1027</v>
      </c>
      <c r="C86" s="7" t="s">
        <v>792</v>
      </c>
      <c r="D86" s="7" t="s">
        <v>111</v>
      </c>
      <c r="E86" s="7" t="s">
        <v>23</v>
      </c>
      <c r="F86" s="7" t="s">
        <v>112</v>
      </c>
      <c r="G86" s="7" t="s">
        <v>113</v>
      </c>
      <c r="H86" s="8" t="s">
        <v>406</v>
      </c>
      <c r="I86" s="8" t="s">
        <v>25</v>
      </c>
      <c r="J86" s="8" t="s">
        <v>407</v>
      </c>
      <c r="K86" s="8" t="s">
        <v>408</v>
      </c>
      <c r="L86" s="7" t="s">
        <v>403</v>
      </c>
      <c r="M86" s="7" t="s">
        <v>332</v>
      </c>
      <c r="N86" s="7" t="s">
        <v>333</v>
      </c>
      <c r="O86" s="8">
        <f>VLOOKUP(B86,'[1]ADHOCVehicleWiseMovement-Jan''25'!$C$4:$T$783,18,0)</f>
        <v>1911</v>
      </c>
      <c r="P86" s="8">
        <f>VLOOKUP(B86,'[1]ADHOCVehicleWiseMovement-Jan''25'!$C$4:$U$783,19,0)</f>
        <v>0</v>
      </c>
      <c r="Q86" s="4">
        <v>115</v>
      </c>
      <c r="R86" s="4">
        <v>115</v>
      </c>
      <c r="S86" s="8" t="s">
        <v>25</v>
      </c>
      <c r="T86" s="4">
        <f t="shared" si="2"/>
        <v>230</v>
      </c>
      <c r="U86" s="4">
        <f t="shared" si="3"/>
        <v>2141</v>
      </c>
      <c r="V86" s="3" t="s">
        <v>1928</v>
      </c>
      <c r="W86" s="5">
        <v>45714</v>
      </c>
    </row>
    <row r="87" spans="1:23" x14ac:dyDescent="0.35">
      <c r="A87" s="6" t="s">
        <v>1029</v>
      </c>
      <c r="B87" s="7" t="s">
        <v>1030</v>
      </c>
      <c r="C87" s="7" t="s">
        <v>792</v>
      </c>
      <c r="D87" s="7" t="s">
        <v>111</v>
      </c>
      <c r="E87" s="7" t="s">
        <v>23</v>
      </c>
      <c r="F87" s="7" t="s">
        <v>160</v>
      </c>
      <c r="G87" s="7" t="s">
        <v>113</v>
      </c>
      <c r="H87" s="8" t="s">
        <v>759</v>
      </c>
      <c r="I87" s="8" t="s">
        <v>25</v>
      </c>
      <c r="J87" s="8" t="s">
        <v>1001</v>
      </c>
      <c r="K87" s="8" t="s">
        <v>1002</v>
      </c>
      <c r="L87" s="7" t="s">
        <v>409</v>
      </c>
      <c r="M87" s="7" t="s">
        <v>636</v>
      </c>
      <c r="N87" s="7" t="s">
        <v>637</v>
      </c>
      <c r="O87" s="8">
        <f>VLOOKUP(B87,'[1]ADHOCVehicleWiseMovement-Jan''25'!$C$4:$T$783,18,0)</f>
        <v>2380</v>
      </c>
      <c r="P87" s="8">
        <f>VLOOKUP(B87,'[1]ADHOCVehicleWiseMovement-Jan''25'!$C$4:$U$783,19,0)</f>
        <v>0</v>
      </c>
      <c r="Q87" s="4">
        <v>143</v>
      </c>
      <c r="R87" s="4">
        <v>143</v>
      </c>
      <c r="S87" s="8" t="s">
        <v>25</v>
      </c>
      <c r="T87" s="4">
        <f t="shared" si="2"/>
        <v>286</v>
      </c>
      <c r="U87" s="4">
        <f t="shared" si="3"/>
        <v>2666</v>
      </c>
      <c r="V87" s="3" t="s">
        <v>1928</v>
      </c>
      <c r="W87" s="5">
        <v>45714</v>
      </c>
    </row>
    <row r="88" spans="1:23" x14ac:dyDescent="0.35">
      <c r="A88" s="6" t="s">
        <v>715</v>
      </c>
      <c r="B88" s="7" t="s">
        <v>1031</v>
      </c>
      <c r="C88" s="7" t="s">
        <v>792</v>
      </c>
      <c r="D88" s="7" t="s">
        <v>111</v>
      </c>
      <c r="E88" s="7" t="s">
        <v>23</v>
      </c>
      <c r="F88" s="7" t="s">
        <v>136</v>
      </c>
      <c r="G88" s="7" t="s">
        <v>113</v>
      </c>
      <c r="H88" s="8" t="s">
        <v>496</v>
      </c>
      <c r="I88" s="8" t="s">
        <v>25</v>
      </c>
      <c r="J88" s="8" t="s">
        <v>510</v>
      </c>
      <c r="K88" s="8" t="s">
        <v>511</v>
      </c>
      <c r="L88" s="7" t="s">
        <v>539</v>
      </c>
      <c r="M88" s="7" t="s">
        <v>540</v>
      </c>
      <c r="N88" s="7" t="s">
        <v>541</v>
      </c>
      <c r="O88" s="8">
        <f>VLOOKUP(B88,'[1]ADHOCVehicleWiseMovement-Jan''25'!$C$4:$T$783,18,0)</f>
        <v>1703</v>
      </c>
      <c r="P88" s="8">
        <f>VLOOKUP(B88,'[1]ADHOCVehicleWiseMovement-Jan''25'!$C$4:$U$783,19,0)</f>
        <v>0</v>
      </c>
      <c r="Q88" s="4">
        <v>102</v>
      </c>
      <c r="R88" s="4">
        <v>102</v>
      </c>
      <c r="S88" s="8" t="s">
        <v>25</v>
      </c>
      <c r="T88" s="4">
        <f t="shared" si="2"/>
        <v>204</v>
      </c>
      <c r="U88" s="4">
        <f t="shared" si="3"/>
        <v>1907</v>
      </c>
      <c r="V88" s="3" t="s">
        <v>1928</v>
      </c>
      <c r="W88" s="5">
        <v>45714</v>
      </c>
    </row>
    <row r="89" spans="1:23" x14ac:dyDescent="0.35">
      <c r="A89" s="6" t="s">
        <v>625</v>
      </c>
      <c r="B89" s="7" t="s">
        <v>1032</v>
      </c>
      <c r="C89" s="7" t="s">
        <v>792</v>
      </c>
      <c r="D89" s="7" t="s">
        <v>111</v>
      </c>
      <c r="E89" s="7" t="s">
        <v>23</v>
      </c>
      <c r="F89" s="7" t="s">
        <v>593</v>
      </c>
      <c r="G89" s="7" t="s">
        <v>94</v>
      </c>
      <c r="H89" s="8" t="s">
        <v>118</v>
      </c>
      <c r="I89" s="8" t="s">
        <v>77</v>
      </c>
      <c r="J89" s="8" t="s">
        <v>144</v>
      </c>
      <c r="K89" s="8" t="s">
        <v>145</v>
      </c>
      <c r="L89" s="7" t="s">
        <v>545</v>
      </c>
      <c r="M89" s="7" t="s">
        <v>837</v>
      </c>
      <c r="N89" s="7" t="s">
        <v>820</v>
      </c>
      <c r="O89" s="8">
        <f>VLOOKUP(B89,'[1]ADHOCVehicleWiseMovement-Jan''25'!$C$4:$T$783,18,0)</f>
        <v>1074</v>
      </c>
      <c r="P89" s="8">
        <f>VLOOKUP(B89,'[1]ADHOCVehicleWiseMovement-Jan''25'!$C$4:$U$783,19,0)</f>
        <v>100</v>
      </c>
      <c r="Q89" s="4">
        <v>70</v>
      </c>
      <c r="R89" s="4">
        <v>70</v>
      </c>
      <c r="S89" s="8" t="s">
        <v>25</v>
      </c>
      <c r="T89" s="4">
        <f t="shared" si="2"/>
        <v>140</v>
      </c>
      <c r="U89" s="4">
        <f t="shared" si="3"/>
        <v>1314</v>
      </c>
      <c r="V89" s="3" t="s">
        <v>1928</v>
      </c>
      <c r="W89" s="5">
        <v>45714</v>
      </c>
    </row>
    <row r="90" spans="1:23" x14ac:dyDescent="0.35">
      <c r="A90" s="2" t="s">
        <v>1034</v>
      </c>
      <c r="B90" s="3" t="s">
        <v>1035</v>
      </c>
      <c r="C90" s="3" t="s">
        <v>866</v>
      </c>
      <c r="D90" s="3" t="s">
        <v>93</v>
      </c>
      <c r="E90" s="3" t="s">
        <v>23</v>
      </c>
      <c r="F90" s="3" t="s">
        <v>195</v>
      </c>
      <c r="G90" s="3" t="s">
        <v>94</v>
      </c>
      <c r="H90" s="4" t="s">
        <v>95</v>
      </c>
      <c r="I90" s="4" t="s">
        <v>25</v>
      </c>
      <c r="J90" s="4" t="s">
        <v>96</v>
      </c>
      <c r="K90" s="4" t="s">
        <v>97</v>
      </c>
      <c r="L90" s="3" t="s">
        <v>638</v>
      </c>
      <c r="M90" s="3" t="s">
        <v>814</v>
      </c>
      <c r="N90" s="3" t="s">
        <v>757</v>
      </c>
      <c r="O90" s="8">
        <f>VLOOKUP(B90,'[1]ADHOCVehicleWiseMovement-Jan''25'!$C$4:$T$783,18,0)</f>
        <v>929</v>
      </c>
      <c r="P90" s="8">
        <f>VLOOKUP(B90,'[1]ADHOCVehicleWiseMovement-Jan''25'!$C$4:$U$783,19,0)</f>
        <v>0</v>
      </c>
      <c r="Q90" s="4">
        <v>56</v>
      </c>
      <c r="R90" s="4">
        <v>56</v>
      </c>
      <c r="S90" s="4" t="s">
        <v>25</v>
      </c>
      <c r="T90" s="4">
        <f t="shared" si="2"/>
        <v>112</v>
      </c>
      <c r="U90" s="4">
        <f t="shared" si="3"/>
        <v>1041</v>
      </c>
      <c r="V90" s="3" t="s">
        <v>1928</v>
      </c>
      <c r="W90" s="5">
        <v>45714</v>
      </c>
    </row>
    <row r="91" spans="1:23" x14ac:dyDescent="0.35">
      <c r="A91" s="2" t="s">
        <v>1038</v>
      </c>
      <c r="B91" s="3" t="s">
        <v>1039</v>
      </c>
      <c r="C91" s="3" t="s">
        <v>866</v>
      </c>
      <c r="D91" s="3" t="s">
        <v>93</v>
      </c>
      <c r="E91" s="3" t="s">
        <v>23</v>
      </c>
      <c r="F91" s="3" t="s">
        <v>195</v>
      </c>
      <c r="G91" s="3" t="s">
        <v>212</v>
      </c>
      <c r="H91" s="4" t="s">
        <v>337</v>
      </c>
      <c r="I91" s="4" t="s">
        <v>207</v>
      </c>
      <c r="J91" s="4" t="s">
        <v>1040</v>
      </c>
      <c r="K91" s="4" t="s">
        <v>1041</v>
      </c>
      <c r="L91" s="3" t="s">
        <v>638</v>
      </c>
      <c r="M91" s="3" t="s">
        <v>814</v>
      </c>
      <c r="N91" s="3" t="s">
        <v>757</v>
      </c>
      <c r="O91" s="8">
        <f>VLOOKUP(B91,'[1]ADHOCVehicleWiseMovement-Jan''25'!$C$4:$T$783,18,0)</f>
        <v>4993</v>
      </c>
      <c r="P91" s="8">
        <f>VLOOKUP(B91,'[1]ADHOCVehicleWiseMovement-Jan''25'!$C$4:$U$783,19,0)</f>
        <v>105</v>
      </c>
      <c r="Q91" s="4">
        <v>306</v>
      </c>
      <c r="R91" s="4">
        <v>306</v>
      </c>
      <c r="S91" s="4" t="s">
        <v>25</v>
      </c>
      <c r="T91" s="4">
        <f t="shared" si="2"/>
        <v>612</v>
      </c>
      <c r="U91" s="4">
        <f t="shared" si="3"/>
        <v>5710</v>
      </c>
      <c r="V91" s="3" t="s">
        <v>1928</v>
      </c>
      <c r="W91" s="5">
        <v>45714</v>
      </c>
    </row>
    <row r="92" spans="1:23" x14ac:dyDescent="0.35">
      <c r="A92" s="2" t="s">
        <v>1042</v>
      </c>
      <c r="B92" s="3" t="s">
        <v>1043</v>
      </c>
      <c r="C92" s="3" t="s">
        <v>792</v>
      </c>
      <c r="D92" s="3" t="s">
        <v>111</v>
      </c>
      <c r="E92" s="3" t="s">
        <v>23</v>
      </c>
      <c r="F92" s="3" t="s">
        <v>112</v>
      </c>
      <c r="G92" s="3" t="s">
        <v>113</v>
      </c>
      <c r="H92" s="4" t="s">
        <v>450</v>
      </c>
      <c r="I92" s="4" t="s">
        <v>25</v>
      </c>
      <c r="J92" s="4" t="s">
        <v>499</v>
      </c>
      <c r="K92" s="4" t="s">
        <v>500</v>
      </c>
      <c r="L92" s="3" t="s">
        <v>174</v>
      </c>
      <c r="M92" s="3" t="s">
        <v>857</v>
      </c>
      <c r="N92" s="3" t="s">
        <v>858</v>
      </c>
      <c r="O92" s="8">
        <f>VLOOKUP(B92,'[1]ADHOCVehicleWiseMovement-Jan''25'!$C$4:$T$783,18,0)</f>
        <v>2119</v>
      </c>
      <c r="P92" s="8">
        <f>VLOOKUP(B92,'[1]ADHOCVehicleWiseMovement-Jan''25'!$C$4:$U$783,19,0)</f>
        <v>0</v>
      </c>
      <c r="Q92" s="4">
        <v>127</v>
      </c>
      <c r="R92" s="4">
        <v>127</v>
      </c>
      <c r="S92" s="4" t="s">
        <v>25</v>
      </c>
      <c r="T92" s="4">
        <f t="shared" si="2"/>
        <v>254</v>
      </c>
      <c r="U92" s="4">
        <f t="shared" si="3"/>
        <v>2373</v>
      </c>
      <c r="V92" s="3" t="s">
        <v>1928</v>
      </c>
      <c r="W92" s="5">
        <v>45714</v>
      </c>
    </row>
    <row r="93" spans="1:23" x14ac:dyDescent="0.35">
      <c r="A93" s="6" t="s">
        <v>1044</v>
      </c>
      <c r="B93" s="7" t="s">
        <v>1045</v>
      </c>
      <c r="C93" s="7" t="s">
        <v>792</v>
      </c>
      <c r="D93" s="7" t="s">
        <v>111</v>
      </c>
      <c r="E93" s="7" t="s">
        <v>23</v>
      </c>
      <c r="F93" s="7" t="s">
        <v>136</v>
      </c>
      <c r="G93" s="7" t="s">
        <v>94</v>
      </c>
      <c r="H93" s="8" t="s">
        <v>118</v>
      </c>
      <c r="I93" s="8" t="s">
        <v>25</v>
      </c>
      <c r="J93" s="8" t="s">
        <v>137</v>
      </c>
      <c r="K93" s="8" t="s">
        <v>138</v>
      </c>
      <c r="L93" s="7" t="s">
        <v>501</v>
      </c>
      <c r="M93" s="7" t="s">
        <v>723</v>
      </c>
      <c r="N93" s="7" t="s">
        <v>503</v>
      </c>
      <c r="O93" s="8">
        <f>VLOOKUP(B93,'[1]ADHOCVehicleWiseMovement-Jan''25'!$C$4:$T$783,18,0)</f>
        <v>1074</v>
      </c>
      <c r="P93" s="8">
        <f>VLOOKUP(B93,'[1]ADHOCVehicleWiseMovement-Jan''25'!$C$4:$U$783,19,0)</f>
        <v>0</v>
      </c>
      <c r="Q93" s="4">
        <v>64</v>
      </c>
      <c r="R93" s="4">
        <v>64</v>
      </c>
      <c r="S93" s="8" t="s">
        <v>25</v>
      </c>
      <c r="T93" s="4">
        <f t="shared" si="2"/>
        <v>128</v>
      </c>
      <c r="U93" s="4">
        <f t="shared" si="3"/>
        <v>1202</v>
      </c>
      <c r="V93" s="3" t="s">
        <v>1928</v>
      </c>
      <c r="W93" s="5">
        <v>45714</v>
      </c>
    </row>
    <row r="94" spans="1:23" x14ac:dyDescent="0.35">
      <c r="A94" s="6" t="s">
        <v>1051</v>
      </c>
      <c r="B94" s="7" t="s">
        <v>1052</v>
      </c>
      <c r="C94" s="7" t="s">
        <v>866</v>
      </c>
      <c r="D94" s="7" t="s">
        <v>93</v>
      </c>
      <c r="E94" s="7" t="s">
        <v>23</v>
      </c>
      <c r="F94" s="7" t="s">
        <v>1053</v>
      </c>
      <c r="G94" s="7" t="s">
        <v>212</v>
      </c>
      <c r="H94" s="8" t="s">
        <v>1054</v>
      </c>
      <c r="I94" s="8" t="s">
        <v>422</v>
      </c>
      <c r="J94" s="8" t="s">
        <v>770</v>
      </c>
      <c r="K94" s="8" t="s">
        <v>1055</v>
      </c>
      <c r="L94" s="7" t="s">
        <v>815</v>
      </c>
      <c r="M94" s="7" t="s">
        <v>790</v>
      </c>
      <c r="N94" s="7" t="s">
        <v>791</v>
      </c>
      <c r="O94" s="8">
        <f>VLOOKUP(B94,'[1]ADHOCVehicleWiseMovement-Jan''25'!$C$4:$T$783,18,0)</f>
        <v>11515</v>
      </c>
      <c r="P94" s="8">
        <f>VLOOKUP(B94,'[1]ADHOCVehicleWiseMovement-Jan''25'!$C$4:$U$783,19,0)</f>
        <v>705</v>
      </c>
      <c r="Q94" s="4">
        <v>733</v>
      </c>
      <c r="R94" s="4">
        <v>733</v>
      </c>
      <c r="S94" s="8" t="s">
        <v>25</v>
      </c>
      <c r="T94" s="4">
        <f t="shared" si="2"/>
        <v>1466</v>
      </c>
      <c r="U94" s="4">
        <f t="shared" si="3"/>
        <v>13686</v>
      </c>
      <c r="V94" s="3" t="s">
        <v>1928</v>
      </c>
      <c r="W94" s="5">
        <v>45714</v>
      </c>
    </row>
    <row r="95" spans="1:23" x14ac:dyDescent="0.35">
      <c r="A95" s="2" t="s">
        <v>871</v>
      </c>
      <c r="B95" s="3" t="s">
        <v>1056</v>
      </c>
      <c r="C95" s="3" t="s">
        <v>792</v>
      </c>
      <c r="D95" s="3" t="s">
        <v>111</v>
      </c>
      <c r="E95" s="3" t="s">
        <v>23</v>
      </c>
      <c r="F95" s="3" t="s">
        <v>229</v>
      </c>
      <c r="G95" s="3" t="s">
        <v>94</v>
      </c>
      <c r="H95" s="4" t="s">
        <v>118</v>
      </c>
      <c r="I95" s="4" t="s">
        <v>25</v>
      </c>
      <c r="J95" s="4" t="s">
        <v>137</v>
      </c>
      <c r="K95" s="4" t="s">
        <v>138</v>
      </c>
      <c r="L95" s="3" t="s">
        <v>331</v>
      </c>
      <c r="M95" s="3" t="s">
        <v>322</v>
      </c>
      <c r="N95" s="3" t="s">
        <v>1057</v>
      </c>
      <c r="O95" s="8">
        <f>VLOOKUP(B95,'[1]ADHOCVehicleWiseMovement-Jan''25'!$C$4:$T$783,18,0)</f>
        <v>1074</v>
      </c>
      <c r="P95" s="8">
        <f>VLOOKUP(B95,'[1]ADHOCVehicleWiseMovement-Jan''25'!$C$4:$U$783,19,0)</f>
        <v>0</v>
      </c>
      <c r="Q95" s="4">
        <v>64</v>
      </c>
      <c r="R95" s="4">
        <v>64</v>
      </c>
      <c r="S95" s="4" t="s">
        <v>25</v>
      </c>
      <c r="T95" s="4">
        <f t="shared" si="2"/>
        <v>128</v>
      </c>
      <c r="U95" s="4">
        <f t="shared" si="3"/>
        <v>1202</v>
      </c>
      <c r="V95" s="3" t="s">
        <v>1928</v>
      </c>
      <c r="W95" s="5">
        <v>45714</v>
      </c>
    </row>
    <row r="96" spans="1:23" x14ac:dyDescent="0.35">
      <c r="A96" s="6" t="s">
        <v>1007</v>
      </c>
      <c r="B96" s="7" t="s">
        <v>1058</v>
      </c>
      <c r="C96" s="7" t="s">
        <v>794</v>
      </c>
      <c r="D96" s="7" t="s">
        <v>93</v>
      </c>
      <c r="E96" s="7" t="s">
        <v>23</v>
      </c>
      <c r="F96" s="7" t="s">
        <v>1059</v>
      </c>
      <c r="G96" s="7" t="s">
        <v>113</v>
      </c>
      <c r="H96" s="8" t="s">
        <v>417</v>
      </c>
      <c r="I96" s="8" t="s">
        <v>30</v>
      </c>
      <c r="J96" s="8" t="s">
        <v>286</v>
      </c>
      <c r="K96" s="8" t="s">
        <v>287</v>
      </c>
      <c r="L96" s="7" t="s">
        <v>545</v>
      </c>
      <c r="M96" s="7" t="s">
        <v>837</v>
      </c>
      <c r="N96" s="7" t="s">
        <v>820</v>
      </c>
      <c r="O96" s="8">
        <f>VLOOKUP(B96,'[1]ADHOCVehicleWiseMovement-Jan''25'!$C$4:$T$783,18,0)</f>
        <v>1548</v>
      </c>
      <c r="P96" s="8">
        <f>VLOOKUP(B96,'[1]ADHOCVehicleWiseMovement-Jan''25'!$C$4:$U$783,19,0)</f>
        <v>150</v>
      </c>
      <c r="Q96" s="4">
        <v>102</v>
      </c>
      <c r="R96" s="4">
        <v>102</v>
      </c>
      <c r="S96" s="8" t="s">
        <v>25</v>
      </c>
      <c r="T96" s="4">
        <f t="shared" si="2"/>
        <v>204</v>
      </c>
      <c r="U96" s="4">
        <f t="shared" si="3"/>
        <v>1902</v>
      </c>
      <c r="V96" s="3" t="s">
        <v>1928</v>
      </c>
      <c r="W96" s="5">
        <v>45714</v>
      </c>
    </row>
    <row r="97" spans="1:23" x14ac:dyDescent="0.35">
      <c r="A97" s="6" t="s">
        <v>491</v>
      </c>
      <c r="B97" s="7" t="s">
        <v>1060</v>
      </c>
      <c r="C97" s="7" t="s">
        <v>792</v>
      </c>
      <c r="D97" s="7" t="s">
        <v>111</v>
      </c>
      <c r="E97" s="7" t="s">
        <v>23</v>
      </c>
      <c r="F97" s="7" t="s">
        <v>160</v>
      </c>
      <c r="G97" s="7" t="s">
        <v>113</v>
      </c>
      <c r="H97" s="8" t="s">
        <v>496</v>
      </c>
      <c r="I97" s="8" t="s">
        <v>25</v>
      </c>
      <c r="J97" s="8" t="s">
        <v>510</v>
      </c>
      <c r="K97" s="8" t="s">
        <v>511</v>
      </c>
      <c r="L97" s="7" t="s">
        <v>331</v>
      </c>
      <c r="M97" s="7" t="s">
        <v>322</v>
      </c>
      <c r="N97" s="7" t="s">
        <v>1057</v>
      </c>
      <c r="O97" s="8">
        <f>VLOOKUP(B97,'[1]ADHOCVehicleWiseMovement-Jan''25'!$C$4:$T$783,18,0)</f>
        <v>1703</v>
      </c>
      <c r="P97" s="8">
        <f>VLOOKUP(B97,'[1]ADHOCVehicleWiseMovement-Jan''25'!$C$4:$U$783,19,0)</f>
        <v>0</v>
      </c>
      <c r="Q97" s="4">
        <v>102</v>
      </c>
      <c r="R97" s="4">
        <v>102</v>
      </c>
      <c r="S97" s="8" t="s">
        <v>25</v>
      </c>
      <c r="T97" s="4">
        <f t="shared" si="2"/>
        <v>204</v>
      </c>
      <c r="U97" s="4">
        <f t="shared" si="3"/>
        <v>1907</v>
      </c>
      <c r="V97" s="3" t="s">
        <v>1928</v>
      </c>
      <c r="W97" s="5">
        <v>45714</v>
      </c>
    </row>
    <row r="98" spans="1:23" x14ac:dyDescent="0.35">
      <c r="A98" s="6" t="s">
        <v>1062</v>
      </c>
      <c r="B98" s="7" t="s">
        <v>1063</v>
      </c>
      <c r="C98" s="7" t="s">
        <v>1061</v>
      </c>
      <c r="D98" s="7" t="s">
        <v>93</v>
      </c>
      <c r="E98" s="7" t="s">
        <v>23</v>
      </c>
      <c r="F98" s="7" t="s">
        <v>215</v>
      </c>
      <c r="G98" s="7" t="s">
        <v>191</v>
      </c>
      <c r="H98" s="8" t="s">
        <v>728</v>
      </c>
      <c r="I98" s="8" t="s">
        <v>25</v>
      </c>
      <c r="J98" s="8" t="s">
        <v>951</v>
      </c>
      <c r="K98" s="8" t="s">
        <v>952</v>
      </c>
      <c r="L98" s="7" t="s">
        <v>244</v>
      </c>
      <c r="M98" s="7" t="s">
        <v>89</v>
      </c>
      <c r="N98" s="7" t="s">
        <v>90</v>
      </c>
      <c r="O98" s="8">
        <f>VLOOKUP(B98,'[1]ADHOCVehicleWiseMovement-Jan''25'!$C$4:$T$783,18,0)</f>
        <v>4070</v>
      </c>
      <c r="P98" s="8">
        <f>VLOOKUP(B98,'[1]ADHOCVehicleWiseMovement-Jan''25'!$C$4:$U$783,19,0)</f>
        <v>0</v>
      </c>
      <c r="Q98" s="4">
        <v>244</v>
      </c>
      <c r="R98" s="4">
        <v>244</v>
      </c>
      <c r="S98" s="8" t="s">
        <v>25</v>
      </c>
      <c r="T98" s="4">
        <f t="shared" si="2"/>
        <v>488</v>
      </c>
      <c r="U98" s="4">
        <f t="shared" si="3"/>
        <v>4558</v>
      </c>
      <c r="V98" s="3" t="s">
        <v>1928</v>
      </c>
      <c r="W98" s="5">
        <v>45714</v>
      </c>
    </row>
    <row r="99" spans="1:23" x14ac:dyDescent="0.35">
      <c r="A99" s="2" t="s">
        <v>1068</v>
      </c>
      <c r="B99" s="3" t="s">
        <v>1069</v>
      </c>
      <c r="C99" s="3" t="s">
        <v>1061</v>
      </c>
      <c r="D99" s="3" t="s">
        <v>93</v>
      </c>
      <c r="E99" s="3" t="s">
        <v>23</v>
      </c>
      <c r="F99" s="3" t="s">
        <v>225</v>
      </c>
      <c r="G99" s="3" t="s">
        <v>191</v>
      </c>
      <c r="H99" s="4" t="s">
        <v>700</v>
      </c>
      <c r="I99" s="4" t="s">
        <v>25</v>
      </c>
      <c r="J99" s="4" t="s">
        <v>1070</v>
      </c>
      <c r="K99" s="4" t="s">
        <v>1071</v>
      </c>
      <c r="L99" s="3" t="s">
        <v>501</v>
      </c>
      <c r="M99" s="3" t="s">
        <v>723</v>
      </c>
      <c r="N99" s="3" t="s">
        <v>503</v>
      </c>
      <c r="O99" s="8">
        <f>VLOOKUP(B99,'[1]ADHOCVehicleWiseMovement-Jan''25'!$C$4:$T$783,18,0)</f>
        <v>2010</v>
      </c>
      <c r="P99" s="8">
        <f>VLOOKUP(B99,'[1]ADHOCVehicleWiseMovement-Jan''25'!$C$4:$U$783,19,0)</f>
        <v>0</v>
      </c>
      <c r="Q99" s="4">
        <v>121</v>
      </c>
      <c r="R99" s="4">
        <v>121</v>
      </c>
      <c r="S99" s="4" t="s">
        <v>25</v>
      </c>
      <c r="T99" s="4">
        <f t="shared" si="2"/>
        <v>242</v>
      </c>
      <c r="U99" s="4">
        <f t="shared" si="3"/>
        <v>2252</v>
      </c>
      <c r="V99" s="3" t="s">
        <v>1928</v>
      </c>
      <c r="W99" s="5">
        <v>45714</v>
      </c>
    </row>
    <row r="100" spans="1:23" x14ac:dyDescent="0.35">
      <c r="A100" s="6" t="s">
        <v>1073</v>
      </c>
      <c r="B100" s="7" t="s">
        <v>1074</v>
      </c>
      <c r="C100" s="7" t="s">
        <v>1072</v>
      </c>
      <c r="D100" s="7" t="s">
        <v>416</v>
      </c>
      <c r="E100" s="7" t="s">
        <v>23</v>
      </c>
      <c r="F100" s="7" t="s">
        <v>529</v>
      </c>
      <c r="G100" s="7" t="s">
        <v>28</v>
      </c>
      <c r="H100" s="8" t="s">
        <v>883</v>
      </c>
      <c r="I100" s="8" t="s">
        <v>25</v>
      </c>
      <c r="J100" s="8" t="s">
        <v>158</v>
      </c>
      <c r="K100" s="8" t="s">
        <v>159</v>
      </c>
      <c r="L100" s="7" t="s">
        <v>161</v>
      </c>
      <c r="M100" s="7" t="s">
        <v>1075</v>
      </c>
      <c r="N100" s="7" t="s">
        <v>858</v>
      </c>
      <c r="O100" s="8">
        <f>VLOOKUP(B100,'[1]ADHOCVehicleWiseMovement-Jan''25'!$C$4:$T$783,18,0)</f>
        <v>2884</v>
      </c>
      <c r="P100" s="8">
        <f>VLOOKUP(B100,'[1]ADHOCVehicleWiseMovement-Jan''25'!$C$4:$U$783,19,0)</f>
        <v>0</v>
      </c>
      <c r="Q100" s="4">
        <v>173</v>
      </c>
      <c r="R100" s="4">
        <v>173</v>
      </c>
      <c r="S100" s="8" t="s">
        <v>25</v>
      </c>
      <c r="T100" s="4">
        <f t="shared" si="2"/>
        <v>346</v>
      </c>
      <c r="U100" s="4">
        <f t="shared" si="3"/>
        <v>3230</v>
      </c>
      <c r="V100" s="3" t="s">
        <v>1928</v>
      </c>
      <c r="W100" s="5">
        <v>45714</v>
      </c>
    </row>
    <row r="101" spans="1:23" x14ac:dyDescent="0.35">
      <c r="A101" s="2" t="s">
        <v>1076</v>
      </c>
      <c r="B101" s="3" t="s">
        <v>1077</v>
      </c>
      <c r="C101" s="3" t="s">
        <v>1078</v>
      </c>
      <c r="D101" s="3" t="s">
        <v>93</v>
      </c>
      <c r="E101" s="3" t="s">
        <v>23</v>
      </c>
      <c r="F101" s="3" t="s">
        <v>146</v>
      </c>
      <c r="G101" s="3" t="s">
        <v>94</v>
      </c>
      <c r="H101" s="4" t="s">
        <v>95</v>
      </c>
      <c r="I101" s="4" t="s">
        <v>25</v>
      </c>
      <c r="J101" s="4" t="s">
        <v>96</v>
      </c>
      <c r="K101" s="4" t="s">
        <v>97</v>
      </c>
      <c r="L101" s="3" t="s">
        <v>703</v>
      </c>
      <c r="M101" s="3" t="s">
        <v>134</v>
      </c>
      <c r="N101" s="3" t="s">
        <v>135</v>
      </c>
      <c r="O101" s="8">
        <f>VLOOKUP(B101,'[1]ADHOCVehicleWiseMovement-Jan''25'!$C$4:$T$783,18,0)</f>
        <v>929</v>
      </c>
      <c r="P101" s="8">
        <f>VLOOKUP(B101,'[1]ADHOCVehicleWiseMovement-Jan''25'!$C$4:$U$783,19,0)</f>
        <v>0</v>
      </c>
      <c r="Q101" s="4">
        <v>56</v>
      </c>
      <c r="R101" s="4">
        <v>56</v>
      </c>
      <c r="S101" s="4" t="s">
        <v>25</v>
      </c>
      <c r="T101" s="4">
        <f t="shared" si="2"/>
        <v>112</v>
      </c>
      <c r="U101" s="4">
        <f t="shared" si="3"/>
        <v>1041</v>
      </c>
      <c r="V101" s="3" t="s">
        <v>1928</v>
      </c>
      <c r="W101" s="5">
        <v>45714</v>
      </c>
    </row>
    <row r="102" spans="1:23" x14ac:dyDescent="0.35">
      <c r="A102" s="2" t="s">
        <v>583</v>
      </c>
      <c r="B102" s="3" t="s">
        <v>1079</v>
      </c>
      <c r="C102" s="3" t="s">
        <v>1061</v>
      </c>
      <c r="D102" s="3" t="s">
        <v>93</v>
      </c>
      <c r="E102" s="3" t="s">
        <v>23</v>
      </c>
      <c r="F102" s="3" t="s">
        <v>1053</v>
      </c>
      <c r="G102" s="3" t="s">
        <v>212</v>
      </c>
      <c r="H102" s="4" t="s">
        <v>1080</v>
      </c>
      <c r="I102" s="4" t="s">
        <v>393</v>
      </c>
      <c r="J102" s="4" t="s">
        <v>556</v>
      </c>
      <c r="K102" s="4" t="s">
        <v>1081</v>
      </c>
      <c r="L102" s="3" t="s">
        <v>545</v>
      </c>
      <c r="M102" s="3" t="s">
        <v>819</v>
      </c>
      <c r="N102" s="3" t="s">
        <v>820</v>
      </c>
      <c r="O102" s="8">
        <f>VLOOKUP(B102,'[1]ADHOCVehicleWiseMovement-Jan''25'!$C$4:$T$783,18,0)</f>
        <v>5625</v>
      </c>
      <c r="P102" s="8">
        <f>VLOOKUP(B102,'[1]ADHOCVehicleWiseMovement-Jan''25'!$C$4:$U$783,19,0)</f>
        <v>625</v>
      </c>
      <c r="Q102" s="4">
        <v>375</v>
      </c>
      <c r="R102" s="4">
        <v>375</v>
      </c>
      <c r="S102" s="4" t="s">
        <v>25</v>
      </c>
      <c r="T102" s="4">
        <f t="shared" si="2"/>
        <v>750</v>
      </c>
      <c r="U102" s="4">
        <f t="shared" si="3"/>
        <v>7000</v>
      </c>
      <c r="V102" s="3" t="s">
        <v>1928</v>
      </c>
      <c r="W102" s="5">
        <v>45714</v>
      </c>
    </row>
    <row r="103" spans="1:23" x14ac:dyDescent="0.35">
      <c r="A103" s="2" t="s">
        <v>1082</v>
      </c>
      <c r="B103" s="3" t="s">
        <v>1083</v>
      </c>
      <c r="C103" s="3" t="s">
        <v>1084</v>
      </c>
      <c r="D103" s="3" t="s">
        <v>451</v>
      </c>
      <c r="E103" s="3" t="s">
        <v>23</v>
      </c>
      <c r="F103" s="3" t="s">
        <v>1085</v>
      </c>
      <c r="G103" s="3" t="s">
        <v>28</v>
      </c>
      <c r="H103" s="4" t="s">
        <v>523</v>
      </c>
      <c r="I103" s="4" t="s">
        <v>30</v>
      </c>
      <c r="J103" s="4" t="s">
        <v>1086</v>
      </c>
      <c r="K103" s="4" t="s">
        <v>1087</v>
      </c>
      <c r="L103" s="3" t="s">
        <v>161</v>
      </c>
      <c r="M103" s="3" t="s">
        <v>164</v>
      </c>
      <c r="N103" s="3" t="s">
        <v>165</v>
      </c>
      <c r="O103" s="8">
        <f>VLOOKUP(B103,'[1]ADHOCVehicleWiseMovement-Jan''25'!$C$4:$T$783,18,0)</f>
        <v>1596</v>
      </c>
      <c r="P103" s="8">
        <f>VLOOKUP(B103,'[1]ADHOCVehicleWiseMovement-Jan''25'!$C$4:$U$783,19,0)</f>
        <v>150</v>
      </c>
      <c r="Q103" s="4">
        <v>105</v>
      </c>
      <c r="R103" s="4">
        <v>105</v>
      </c>
      <c r="S103" s="4" t="s">
        <v>25</v>
      </c>
      <c r="T103" s="4">
        <f t="shared" si="2"/>
        <v>210</v>
      </c>
      <c r="U103" s="4">
        <f t="shared" si="3"/>
        <v>1956</v>
      </c>
      <c r="V103" s="3" t="s">
        <v>1928</v>
      </c>
      <c r="W103" s="5">
        <v>45714</v>
      </c>
    </row>
    <row r="104" spans="1:23" x14ac:dyDescent="0.35">
      <c r="A104" s="6" t="s">
        <v>704</v>
      </c>
      <c r="B104" s="7" t="s">
        <v>1088</v>
      </c>
      <c r="C104" s="7" t="s">
        <v>1061</v>
      </c>
      <c r="D104" s="7" t="s">
        <v>93</v>
      </c>
      <c r="E104" s="7" t="s">
        <v>23</v>
      </c>
      <c r="F104" s="7" t="s">
        <v>225</v>
      </c>
      <c r="G104" s="7" t="s">
        <v>94</v>
      </c>
      <c r="H104" s="8" t="s">
        <v>95</v>
      </c>
      <c r="I104" s="8" t="s">
        <v>25</v>
      </c>
      <c r="J104" s="8" t="s">
        <v>96</v>
      </c>
      <c r="K104" s="8" t="s">
        <v>97</v>
      </c>
      <c r="L104" s="7" t="s">
        <v>501</v>
      </c>
      <c r="M104" s="7" t="s">
        <v>502</v>
      </c>
      <c r="N104" s="7" t="s">
        <v>503</v>
      </c>
      <c r="O104" s="8">
        <f>VLOOKUP(B104,'[1]ADHOCVehicleWiseMovement-Jan''25'!$C$4:$T$783,18,0)</f>
        <v>929</v>
      </c>
      <c r="P104" s="8">
        <f>VLOOKUP(B104,'[1]ADHOCVehicleWiseMovement-Jan''25'!$C$4:$U$783,19,0)</f>
        <v>0</v>
      </c>
      <c r="Q104" s="4">
        <v>56</v>
      </c>
      <c r="R104" s="4">
        <v>56</v>
      </c>
      <c r="S104" s="8" t="s">
        <v>25</v>
      </c>
      <c r="T104" s="4">
        <f t="shared" si="2"/>
        <v>112</v>
      </c>
      <c r="U104" s="4">
        <f t="shared" si="3"/>
        <v>1041</v>
      </c>
      <c r="V104" s="3" t="s">
        <v>1928</v>
      </c>
      <c r="W104" s="5">
        <v>45714</v>
      </c>
    </row>
    <row r="105" spans="1:23" x14ac:dyDescent="0.35">
      <c r="A105" s="6" t="s">
        <v>387</v>
      </c>
      <c r="B105" s="7" t="s">
        <v>1089</v>
      </c>
      <c r="C105" s="7" t="s">
        <v>1061</v>
      </c>
      <c r="D105" s="7" t="s">
        <v>93</v>
      </c>
      <c r="E105" s="7" t="s">
        <v>23</v>
      </c>
      <c r="F105" s="7" t="s">
        <v>689</v>
      </c>
      <c r="G105" s="7" t="s">
        <v>94</v>
      </c>
      <c r="H105" s="8" t="s">
        <v>95</v>
      </c>
      <c r="I105" s="8" t="s">
        <v>25</v>
      </c>
      <c r="J105" s="8" t="s">
        <v>96</v>
      </c>
      <c r="K105" s="8" t="s">
        <v>97</v>
      </c>
      <c r="L105" s="7" t="s">
        <v>252</v>
      </c>
      <c r="M105" s="7" t="s">
        <v>1090</v>
      </c>
      <c r="N105" s="7" t="s">
        <v>1091</v>
      </c>
      <c r="O105" s="8">
        <f>VLOOKUP(B105,'[1]ADHOCVehicleWiseMovement-Jan''25'!$C$4:$T$783,18,0)</f>
        <v>929</v>
      </c>
      <c r="P105" s="8">
        <f>VLOOKUP(B105,'[1]ADHOCVehicleWiseMovement-Jan''25'!$C$4:$U$783,19,0)</f>
        <v>0</v>
      </c>
      <c r="Q105" s="4">
        <v>56</v>
      </c>
      <c r="R105" s="4">
        <v>56</v>
      </c>
      <c r="S105" s="8" t="s">
        <v>25</v>
      </c>
      <c r="T105" s="4">
        <f t="shared" si="2"/>
        <v>112</v>
      </c>
      <c r="U105" s="4">
        <f t="shared" si="3"/>
        <v>1041</v>
      </c>
      <c r="V105" s="3" t="s">
        <v>1928</v>
      </c>
      <c r="W105" s="5">
        <v>45714</v>
      </c>
    </row>
    <row r="106" spans="1:23" x14ac:dyDescent="0.35">
      <c r="A106" s="2" t="s">
        <v>686</v>
      </c>
      <c r="B106" s="3" t="s">
        <v>1092</v>
      </c>
      <c r="C106" s="3" t="s">
        <v>1061</v>
      </c>
      <c r="D106" s="3" t="s">
        <v>93</v>
      </c>
      <c r="E106" s="3" t="s">
        <v>23</v>
      </c>
      <c r="F106" s="3" t="s">
        <v>485</v>
      </c>
      <c r="G106" s="3" t="s">
        <v>94</v>
      </c>
      <c r="H106" s="4" t="s">
        <v>95</v>
      </c>
      <c r="I106" s="4" t="s">
        <v>25</v>
      </c>
      <c r="J106" s="4" t="s">
        <v>96</v>
      </c>
      <c r="K106" s="4" t="s">
        <v>97</v>
      </c>
      <c r="L106" s="3" t="s">
        <v>545</v>
      </c>
      <c r="M106" s="3" t="s">
        <v>1093</v>
      </c>
      <c r="N106" s="3" t="s">
        <v>820</v>
      </c>
      <c r="O106" s="8">
        <f>VLOOKUP(B106,'[1]ADHOCVehicleWiseMovement-Jan''25'!$C$4:$T$783,18,0)</f>
        <v>929</v>
      </c>
      <c r="P106" s="8">
        <f>VLOOKUP(B106,'[1]ADHOCVehicleWiseMovement-Jan''25'!$C$4:$U$783,19,0)</f>
        <v>0</v>
      </c>
      <c r="Q106" s="4">
        <v>56</v>
      </c>
      <c r="R106" s="4">
        <v>56</v>
      </c>
      <c r="S106" s="4" t="s">
        <v>25</v>
      </c>
      <c r="T106" s="4">
        <f t="shared" si="2"/>
        <v>112</v>
      </c>
      <c r="U106" s="4">
        <f t="shared" si="3"/>
        <v>1041</v>
      </c>
      <c r="V106" s="3" t="s">
        <v>1928</v>
      </c>
      <c r="W106" s="5">
        <v>45714</v>
      </c>
    </row>
    <row r="107" spans="1:23" x14ac:dyDescent="0.35">
      <c r="A107" s="6" t="s">
        <v>143</v>
      </c>
      <c r="B107" s="7" t="s">
        <v>1095</v>
      </c>
      <c r="C107" s="7" t="s">
        <v>1094</v>
      </c>
      <c r="D107" s="7" t="s">
        <v>93</v>
      </c>
      <c r="E107" s="7" t="s">
        <v>23</v>
      </c>
      <c r="F107" s="7" t="s">
        <v>497</v>
      </c>
      <c r="G107" s="7" t="s">
        <v>113</v>
      </c>
      <c r="H107" s="8" t="s">
        <v>285</v>
      </c>
      <c r="I107" s="8" t="s">
        <v>25</v>
      </c>
      <c r="J107" s="8" t="s">
        <v>286</v>
      </c>
      <c r="K107" s="8" t="s">
        <v>287</v>
      </c>
      <c r="L107" s="7" t="s">
        <v>203</v>
      </c>
      <c r="M107" s="7" t="s">
        <v>1096</v>
      </c>
      <c r="N107" s="7" t="s">
        <v>205</v>
      </c>
      <c r="O107" s="8">
        <f>VLOOKUP(B107,'[1]ADHOCVehicleWiseMovement-Jan''25'!$C$4:$T$783,18,0)</f>
        <v>1643</v>
      </c>
      <c r="P107" s="8">
        <f>VLOOKUP(B107,'[1]ADHOCVehicleWiseMovement-Jan''25'!$C$4:$U$783,19,0)</f>
        <v>0</v>
      </c>
      <c r="Q107" s="4">
        <v>99</v>
      </c>
      <c r="R107" s="4">
        <v>99</v>
      </c>
      <c r="S107" s="8" t="s">
        <v>25</v>
      </c>
      <c r="T107" s="4">
        <f t="shared" si="2"/>
        <v>198</v>
      </c>
      <c r="U107" s="4">
        <f t="shared" si="3"/>
        <v>1841</v>
      </c>
      <c r="V107" s="3" t="s">
        <v>1928</v>
      </c>
      <c r="W107" s="5">
        <v>45714</v>
      </c>
    </row>
    <row r="108" spans="1:23" x14ac:dyDescent="0.35">
      <c r="A108" s="2" t="s">
        <v>612</v>
      </c>
      <c r="B108" s="3" t="s">
        <v>1097</v>
      </c>
      <c r="C108" s="3" t="s">
        <v>1098</v>
      </c>
      <c r="D108" s="3" t="s">
        <v>398</v>
      </c>
      <c r="E108" s="3" t="s">
        <v>23</v>
      </c>
      <c r="F108" s="3" t="s">
        <v>775</v>
      </c>
      <c r="G108" s="3" t="s">
        <v>28</v>
      </c>
      <c r="H108" s="4" t="s">
        <v>1033</v>
      </c>
      <c r="I108" s="4" t="s">
        <v>25</v>
      </c>
      <c r="J108" s="4" t="s">
        <v>1099</v>
      </c>
      <c r="K108" s="4" t="s">
        <v>1100</v>
      </c>
      <c r="L108" s="3" t="s">
        <v>74</v>
      </c>
      <c r="M108" s="3" t="s">
        <v>1101</v>
      </c>
      <c r="N108" s="3" t="s">
        <v>104</v>
      </c>
      <c r="O108" s="8">
        <f>VLOOKUP(B108,'[1]ADHOCVehicleWiseMovement-Jan''25'!$C$4:$T$783,18,0)</f>
        <v>1862</v>
      </c>
      <c r="P108" s="8">
        <f>VLOOKUP(B108,'[1]ADHOCVehicleWiseMovement-Jan''25'!$C$4:$U$783,19,0)</f>
        <v>0</v>
      </c>
      <c r="Q108" s="4">
        <v>112</v>
      </c>
      <c r="R108" s="4">
        <v>112</v>
      </c>
      <c r="S108" s="4" t="s">
        <v>25</v>
      </c>
      <c r="T108" s="4">
        <f t="shared" si="2"/>
        <v>224</v>
      </c>
      <c r="U108" s="4">
        <f t="shared" si="3"/>
        <v>2086</v>
      </c>
      <c r="V108" s="3" t="s">
        <v>1928</v>
      </c>
      <c r="W108" s="5">
        <v>45714</v>
      </c>
    </row>
    <row r="109" spans="1:23" x14ac:dyDescent="0.35">
      <c r="A109" s="6" t="s">
        <v>607</v>
      </c>
      <c r="B109" s="7" t="s">
        <v>1102</v>
      </c>
      <c r="C109" s="7" t="s">
        <v>1103</v>
      </c>
      <c r="D109" s="7" t="s">
        <v>495</v>
      </c>
      <c r="E109" s="7" t="s">
        <v>23</v>
      </c>
      <c r="F109" s="7" t="s">
        <v>1104</v>
      </c>
      <c r="G109" s="7" t="s">
        <v>28</v>
      </c>
      <c r="H109" s="8" t="s">
        <v>643</v>
      </c>
      <c r="I109" s="8" t="s">
        <v>25</v>
      </c>
      <c r="J109" s="8" t="s">
        <v>341</v>
      </c>
      <c r="K109" s="8" t="s">
        <v>838</v>
      </c>
      <c r="L109" s="7" t="s">
        <v>1105</v>
      </c>
      <c r="M109" s="7" t="s">
        <v>1106</v>
      </c>
      <c r="N109" s="7" t="s">
        <v>1107</v>
      </c>
      <c r="O109" s="8">
        <f>VLOOKUP(B109,'[1]ADHOCVehicleWiseMovement-Jan''25'!$C$4:$T$783,18,0)</f>
        <v>2025</v>
      </c>
      <c r="P109" s="8">
        <f>VLOOKUP(B109,'[1]ADHOCVehicleWiseMovement-Jan''25'!$C$4:$U$783,19,0)</f>
        <v>0</v>
      </c>
      <c r="Q109" s="4">
        <v>122</v>
      </c>
      <c r="R109" s="4">
        <v>122</v>
      </c>
      <c r="S109" s="8" t="s">
        <v>25</v>
      </c>
      <c r="T109" s="4">
        <f t="shared" si="2"/>
        <v>244</v>
      </c>
      <c r="U109" s="4">
        <f t="shared" si="3"/>
        <v>2269</v>
      </c>
      <c r="V109" s="3" t="s">
        <v>1928</v>
      </c>
      <c r="W109" s="5">
        <v>45714</v>
      </c>
    </row>
    <row r="110" spans="1:23" x14ac:dyDescent="0.35">
      <c r="A110" s="2" t="s">
        <v>356</v>
      </c>
      <c r="B110" s="3" t="s">
        <v>1108</v>
      </c>
      <c r="C110" s="3" t="s">
        <v>1061</v>
      </c>
      <c r="D110" s="3" t="s">
        <v>93</v>
      </c>
      <c r="E110" s="3" t="s">
        <v>23</v>
      </c>
      <c r="F110" s="3" t="s">
        <v>431</v>
      </c>
      <c r="G110" s="3" t="s">
        <v>212</v>
      </c>
      <c r="H110" s="4" t="s">
        <v>337</v>
      </c>
      <c r="I110" s="4" t="s">
        <v>336</v>
      </c>
      <c r="J110" s="4" t="s">
        <v>1109</v>
      </c>
      <c r="K110" s="4" t="s">
        <v>1110</v>
      </c>
      <c r="L110" s="3" t="s">
        <v>718</v>
      </c>
      <c r="M110" s="3" t="s">
        <v>1111</v>
      </c>
      <c r="N110" s="3" t="s">
        <v>507</v>
      </c>
      <c r="O110" s="8">
        <f>VLOOKUP(B110,'[1]ADHOCVehicleWiseMovement-Jan''25'!$C$4:$T$783,18,0)</f>
        <v>4993</v>
      </c>
      <c r="P110" s="8">
        <f>VLOOKUP(B110,'[1]ADHOCVehicleWiseMovement-Jan''25'!$C$4:$U$783,19,0)</f>
        <v>385</v>
      </c>
      <c r="Q110" s="4">
        <v>323</v>
      </c>
      <c r="R110" s="4">
        <v>323</v>
      </c>
      <c r="S110" s="4" t="s">
        <v>25</v>
      </c>
      <c r="T110" s="4">
        <f t="shared" si="2"/>
        <v>646</v>
      </c>
      <c r="U110" s="4">
        <f t="shared" si="3"/>
        <v>6024</v>
      </c>
      <c r="V110" s="3" t="s">
        <v>1928</v>
      </c>
      <c r="W110" s="5">
        <v>45714</v>
      </c>
    </row>
    <row r="111" spans="1:23" x14ac:dyDescent="0.35">
      <c r="A111" s="2" t="s">
        <v>1112</v>
      </c>
      <c r="B111" s="3" t="s">
        <v>1113</v>
      </c>
      <c r="C111" s="3" t="s">
        <v>1061</v>
      </c>
      <c r="D111" s="3" t="s">
        <v>93</v>
      </c>
      <c r="E111" s="3" t="s">
        <v>23</v>
      </c>
      <c r="F111" s="3" t="s">
        <v>797</v>
      </c>
      <c r="G111" s="3" t="s">
        <v>113</v>
      </c>
      <c r="H111" s="4" t="s">
        <v>167</v>
      </c>
      <c r="I111" s="4" t="s">
        <v>77</v>
      </c>
      <c r="J111" s="4" t="s">
        <v>168</v>
      </c>
      <c r="K111" s="4" t="s">
        <v>169</v>
      </c>
      <c r="L111" s="3" t="s">
        <v>348</v>
      </c>
      <c r="M111" s="3" t="s">
        <v>1114</v>
      </c>
      <c r="N111" s="3" t="s">
        <v>186</v>
      </c>
      <c r="O111" s="8">
        <f>VLOOKUP(B111,'[1]ADHOCVehicleWiseMovement-Jan''25'!$C$4:$T$783,18,0)</f>
        <v>1738</v>
      </c>
      <c r="P111" s="8">
        <f>VLOOKUP(B111,'[1]ADHOCVehicleWiseMovement-Jan''25'!$C$4:$U$783,19,0)</f>
        <v>100</v>
      </c>
      <c r="Q111" s="4">
        <v>110</v>
      </c>
      <c r="R111" s="4">
        <v>110</v>
      </c>
      <c r="S111" s="4" t="s">
        <v>25</v>
      </c>
      <c r="T111" s="4">
        <f t="shared" si="2"/>
        <v>220</v>
      </c>
      <c r="U111" s="4">
        <f t="shared" si="3"/>
        <v>2058</v>
      </c>
      <c r="V111" s="3" t="s">
        <v>1928</v>
      </c>
      <c r="W111" s="5">
        <v>45714</v>
      </c>
    </row>
    <row r="112" spans="1:23" x14ac:dyDescent="0.35">
      <c r="A112" s="2" t="s">
        <v>1115</v>
      </c>
      <c r="B112" s="3" t="s">
        <v>1116</v>
      </c>
      <c r="C112" s="3" t="s">
        <v>1078</v>
      </c>
      <c r="D112" s="3" t="s">
        <v>93</v>
      </c>
      <c r="E112" s="3" t="s">
        <v>23</v>
      </c>
      <c r="F112" s="3" t="s">
        <v>346</v>
      </c>
      <c r="G112" s="3" t="s">
        <v>94</v>
      </c>
      <c r="H112" s="4" t="s">
        <v>95</v>
      </c>
      <c r="I112" s="4" t="s">
        <v>25</v>
      </c>
      <c r="J112" s="4" t="s">
        <v>96</v>
      </c>
      <c r="K112" s="4" t="s">
        <v>97</v>
      </c>
      <c r="L112" s="3" t="s">
        <v>1117</v>
      </c>
      <c r="M112" s="3" t="s">
        <v>108</v>
      </c>
      <c r="N112" s="3" t="s">
        <v>109</v>
      </c>
      <c r="O112" s="8">
        <f>VLOOKUP(B112,'[1]ADHOCVehicleWiseMovement-Jan''25'!$C$4:$T$783,18,0)</f>
        <v>929</v>
      </c>
      <c r="P112" s="8">
        <f>VLOOKUP(B112,'[1]ADHOCVehicleWiseMovement-Jan''25'!$C$4:$U$783,19,0)</f>
        <v>0</v>
      </c>
      <c r="Q112" s="4">
        <v>56</v>
      </c>
      <c r="R112" s="4">
        <v>56</v>
      </c>
      <c r="S112" s="4" t="s">
        <v>25</v>
      </c>
      <c r="T112" s="4">
        <f t="shared" si="2"/>
        <v>112</v>
      </c>
      <c r="U112" s="4">
        <f t="shared" si="3"/>
        <v>1041</v>
      </c>
      <c r="V112" s="3" t="s">
        <v>1928</v>
      </c>
      <c r="W112" s="5">
        <v>45714</v>
      </c>
    </row>
    <row r="113" spans="1:23" x14ac:dyDescent="0.35">
      <c r="A113" s="2" t="s">
        <v>1119</v>
      </c>
      <c r="B113" s="3" t="s">
        <v>1120</v>
      </c>
      <c r="C113" s="3" t="s">
        <v>1121</v>
      </c>
      <c r="D113" s="3" t="s">
        <v>382</v>
      </c>
      <c r="E113" s="3" t="s">
        <v>23</v>
      </c>
      <c r="F113" s="3" t="s">
        <v>1118</v>
      </c>
      <c r="G113" s="3" t="s">
        <v>28</v>
      </c>
      <c r="H113" s="4" t="s">
        <v>384</v>
      </c>
      <c r="I113" s="4" t="s">
        <v>25</v>
      </c>
      <c r="J113" s="4" t="s">
        <v>385</v>
      </c>
      <c r="K113" s="4" t="s">
        <v>386</v>
      </c>
      <c r="L113" s="3" t="s">
        <v>84</v>
      </c>
      <c r="M113" s="3" t="s">
        <v>85</v>
      </c>
      <c r="N113" s="3" t="s">
        <v>86</v>
      </c>
      <c r="O113" s="8">
        <f>VLOOKUP(B113,'[1]ADHOCVehicleWiseMovement-Jan''25'!$C$4:$T$783,18,0)</f>
        <v>2794</v>
      </c>
      <c r="P113" s="8">
        <f>VLOOKUP(B113,'[1]ADHOCVehicleWiseMovement-Jan''25'!$C$4:$U$783,19,0)</f>
        <v>0</v>
      </c>
      <c r="Q113" s="4">
        <v>168</v>
      </c>
      <c r="R113" s="4">
        <v>168</v>
      </c>
      <c r="S113" s="4" t="s">
        <v>25</v>
      </c>
      <c r="T113" s="4">
        <f t="shared" si="2"/>
        <v>336</v>
      </c>
      <c r="U113" s="4">
        <f t="shared" si="3"/>
        <v>3130</v>
      </c>
      <c r="V113" s="3" t="s">
        <v>1928</v>
      </c>
      <c r="W113" s="5">
        <v>45714</v>
      </c>
    </row>
    <row r="114" spans="1:23" x14ac:dyDescent="0.35">
      <c r="A114" s="2" t="s">
        <v>1122</v>
      </c>
      <c r="B114" s="3" t="s">
        <v>1123</v>
      </c>
      <c r="C114" s="3" t="s">
        <v>1124</v>
      </c>
      <c r="D114" s="3" t="s">
        <v>398</v>
      </c>
      <c r="E114" s="3" t="s">
        <v>23</v>
      </c>
      <c r="F114" s="3" t="s">
        <v>775</v>
      </c>
      <c r="G114" s="3" t="s">
        <v>157</v>
      </c>
      <c r="H114" s="4" t="s">
        <v>1125</v>
      </c>
      <c r="I114" s="4" t="s">
        <v>25</v>
      </c>
      <c r="J114" s="4" t="s">
        <v>1126</v>
      </c>
      <c r="K114" s="4" t="s">
        <v>1127</v>
      </c>
      <c r="L114" s="3" t="s">
        <v>1028</v>
      </c>
      <c r="M114" s="3" t="s">
        <v>1128</v>
      </c>
      <c r="N114" s="3" t="s">
        <v>1129</v>
      </c>
      <c r="O114" s="8">
        <f>VLOOKUP(B114,'[1]ADHOCVehicleWiseMovement-Jan''25'!$C$4:$T$783,18,0)</f>
        <v>2927</v>
      </c>
      <c r="P114" s="8">
        <f>VLOOKUP(B114,'[1]ADHOCVehicleWiseMovement-Jan''25'!$C$4:$U$783,19,0)</f>
        <v>0</v>
      </c>
      <c r="Q114" s="4">
        <v>176</v>
      </c>
      <c r="R114" s="4">
        <v>176</v>
      </c>
      <c r="S114" s="4" t="s">
        <v>25</v>
      </c>
      <c r="T114" s="4">
        <f t="shared" si="2"/>
        <v>352</v>
      </c>
      <c r="U114" s="4">
        <f t="shared" si="3"/>
        <v>3279</v>
      </c>
      <c r="V114" s="3" t="s">
        <v>1928</v>
      </c>
      <c r="W114" s="5">
        <v>45714</v>
      </c>
    </row>
    <row r="115" spans="1:23" x14ac:dyDescent="0.35">
      <c r="A115" s="6" t="s">
        <v>1132</v>
      </c>
      <c r="B115" s="7" t="s">
        <v>1133</v>
      </c>
      <c r="C115" s="7" t="s">
        <v>1094</v>
      </c>
      <c r="D115" s="7" t="s">
        <v>93</v>
      </c>
      <c r="E115" s="7" t="s">
        <v>23</v>
      </c>
      <c r="F115" s="7" t="s">
        <v>497</v>
      </c>
      <c r="G115" s="7" t="s">
        <v>191</v>
      </c>
      <c r="H115" s="8" t="s">
        <v>105</v>
      </c>
      <c r="I115" s="8" t="s">
        <v>25</v>
      </c>
      <c r="J115" s="8" t="s">
        <v>106</v>
      </c>
      <c r="K115" s="8" t="s">
        <v>107</v>
      </c>
      <c r="L115" s="7" t="s">
        <v>203</v>
      </c>
      <c r="M115" s="7" t="s">
        <v>204</v>
      </c>
      <c r="N115" s="7" t="s">
        <v>205</v>
      </c>
      <c r="O115" s="8">
        <f>VLOOKUP(B115,'[1]ADHOCVehicleWiseMovement-Jan''25'!$C$4:$T$783,18,0)</f>
        <v>1896</v>
      </c>
      <c r="P115" s="8">
        <f>VLOOKUP(B115,'[1]ADHOCVehicleWiseMovement-Jan''25'!$C$4:$U$783,19,0)</f>
        <v>0</v>
      </c>
      <c r="Q115" s="4">
        <v>114</v>
      </c>
      <c r="R115" s="4">
        <v>114</v>
      </c>
      <c r="S115" s="8" t="s">
        <v>25</v>
      </c>
      <c r="T115" s="4">
        <f t="shared" si="2"/>
        <v>228</v>
      </c>
      <c r="U115" s="4">
        <f t="shared" si="3"/>
        <v>2124</v>
      </c>
      <c r="V115" s="3" t="s">
        <v>1928</v>
      </c>
      <c r="W115" s="5">
        <v>45714</v>
      </c>
    </row>
    <row r="116" spans="1:23" x14ac:dyDescent="0.35">
      <c r="A116" s="2" t="s">
        <v>641</v>
      </c>
      <c r="B116" s="3" t="s">
        <v>1135</v>
      </c>
      <c r="C116" s="3" t="s">
        <v>1136</v>
      </c>
      <c r="D116" s="3" t="s">
        <v>1137</v>
      </c>
      <c r="E116" s="3" t="s">
        <v>23</v>
      </c>
      <c r="F116" s="3" t="s">
        <v>1138</v>
      </c>
      <c r="G116" s="3" t="s">
        <v>28</v>
      </c>
      <c r="H116" s="4" t="s">
        <v>153</v>
      </c>
      <c r="I116" s="4" t="s">
        <v>25</v>
      </c>
      <c r="J116" s="4" t="s">
        <v>335</v>
      </c>
      <c r="K116" s="4" t="s">
        <v>396</v>
      </c>
      <c r="L116" s="3" t="s">
        <v>265</v>
      </c>
      <c r="M116" s="3" t="s">
        <v>364</v>
      </c>
      <c r="N116" s="3" t="s">
        <v>1139</v>
      </c>
      <c r="O116" s="8">
        <f>VLOOKUP(B116,'[1]ADHOCVehicleWiseMovement-Jan''25'!$C$4:$T$783,18,0)</f>
        <v>2253</v>
      </c>
      <c r="P116" s="8">
        <f>VLOOKUP(B116,'[1]ADHOCVehicleWiseMovement-Jan''25'!$C$4:$U$783,19,0)</f>
        <v>0</v>
      </c>
      <c r="Q116" s="4">
        <v>135</v>
      </c>
      <c r="R116" s="4">
        <v>135</v>
      </c>
      <c r="S116" s="4" t="s">
        <v>25</v>
      </c>
      <c r="T116" s="4">
        <f t="shared" si="2"/>
        <v>270</v>
      </c>
      <c r="U116" s="4">
        <f t="shared" si="3"/>
        <v>2523</v>
      </c>
      <c r="V116" s="3" t="s">
        <v>1928</v>
      </c>
      <c r="W116" s="5">
        <v>45714</v>
      </c>
    </row>
    <row r="117" spans="1:23" x14ac:dyDescent="0.35">
      <c r="A117" s="6" t="s">
        <v>1142</v>
      </c>
      <c r="B117" s="7" t="s">
        <v>1143</v>
      </c>
      <c r="C117" s="7" t="s">
        <v>1144</v>
      </c>
      <c r="D117" s="7" t="s">
        <v>1137</v>
      </c>
      <c r="E117" s="7" t="s">
        <v>23</v>
      </c>
      <c r="F117" s="7" t="s">
        <v>1138</v>
      </c>
      <c r="G117" s="7" t="s">
        <v>28</v>
      </c>
      <c r="H117" s="8" t="s">
        <v>883</v>
      </c>
      <c r="I117" s="8" t="s">
        <v>25</v>
      </c>
      <c r="J117" s="8" t="s">
        <v>158</v>
      </c>
      <c r="K117" s="8" t="s">
        <v>159</v>
      </c>
      <c r="L117" s="7" t="s">
        <v>265</v>
      </c>
      <c r="M117" s="7" t="s">
        <v>364</v>
      </c>
      <c r="N117" s="7" t="s">
        <v>1139</v>
      </c>
      <c r="O117" s="8">
        <f>VLOOKUP(B117,'[1]ADHOCVehicleWiseMovement-Jan''25'!$C$4:$T$783,18,0)</f>
        <v>3133</v>
      </c>
      <c r="P117" s="8">
        <f>VLOOKUP(B117,'[1]ADHOCVehicleWiseMovement-Jan''25'!$C$4:$U$783,19,0)</f>
        <v>0</v>
      </c>
      <c r="Q117" s="4">
        <v>188</v>
      </c>
      <c r="R117" s="4">
        <v>188</v>
      </c>
      <c r="S117" s="8" t="s">
        <v>25</v>
      </c>
      <c r="T117" s="4">
        <f t="shared" si="2"/>
        <v>376</v>
      </c>
      <c r="U117" s="4">
        <f t="shared" si="3"/>
        <v>3509</v>
      </c>
      <c r="V117" s="3" t="s">
        <v>1928</v>
      </c>
      <c r="W117" s="5">
        <v>45714</v>
      </c>
    </row>
    <row r="118" spans="1:23" x14ac:dyDescent="0.35">
      <c r="A118" s="6" t="s">
        <v>1145</v>
      </c>
      <c r="B118" s="7" t="s">
        <v>1146</v>
      </c>
      <c r="C118" s="7" t="s">
        <v>1147</v>
      </c>
      <c r="D118" s="7" t="s">
        <v>398</v>
      </c>
      <c r="E118" s="7" t="s">
        <v>23</v>
      </c>
      <c r="F118" s="7" t="s">
        <v>1148</v>
      </c>
      <c r="G118" s="7" t="s">
        <v>157</v>
      </c>
      <c r="H118" s="8" t="s">
        <v>453</v>
      </c>
      <c r="I118" s="8" t="s">
        <v>207</v>
      </c>
      <c r="J118" s="8" t="s">
        <v>1149</v>
      </c>
      <c r="K118" s="8" t="s">
        <v>1150</v>
      </c>
      <c r="L118" s="7" t="s">
        <v>360</v>
      </c>
      <c r="M118" s="7" t="s">
        <v>108</v>
      </c>
      <c r="N118" s="7" t="s">
        <v>109</v>
      </c>
      <c r="O118" s="8">
        <f>VLOOKUP(B118,'[1]ADHOCVehicleWiseMovement-Jan''25'!$C$4:$T$783,18,0)</f>
        <v>4162</v>
      </c>
      <c r="P118" s="8">
        <f>VLOOKUP(B118,'[1]ADHOCVehicleWiseMovement-Jan''25'!$C$4:$U$783,19,0)</f>
        <v>105</v>
      </c>
      <c r="Q118" s="4">
        <v>256</v>
      </c>
      <c r="R118" s="4">
        <v>256</v>
      </c>
      <c r="S118" s="8" t="s">
        <v>25</v>
      </c>
      <c r="T118" s="4">
        <f t="shared" si="2"/>
        <v>512</v>
      </c>
      <c r="U118" s="4">
        <f t="shared" si="3"/>
        <v>4779</v>
      </c>
      <c r="V118" s="3" t="s">
        <v>1928</v>
      </c>
      <c r="W118" s="5">
        <v>45714</v>
      </c>
    </row>
    <row r="119" spans="1:23" x14ac:dyDescent="0.35">
      <c r="A119" s="6" t="s">
        <v>1152</v>
      </c>
      <c r="B119" s="7" t="s">
        <v>1153</v>
      </c>
      <c r="C119" s="7" t="s">
        <v>1154</v>
      </c>
      <c r="D119" s="7" t="s">
        <v>398</v>
      </c>
      <c r="E119" s="7" t="s">
        <v>23</v>
      </c>
      <c r="F119" s="7" t="s">
        <v>1155</v>
      </c>
      <c r="G119" s="7" t="s">
        <v>157</v>
      </c>
      <c r="H119" s="8" t="s">
        <v>469</v>
      </c>
      <c r="I119" s="8" t="s">
        <v>278</v>
      </c>
      <c r="J119" s="8" t="s">
        <v>1156</v>
      </c>
      <c r="K119" s="8" t="s">
        <v>1157</v>
      </c>
      <c r="L119" s="7" t="s">
        <v>703</v>
      </c>
      <c r="M119" s="7" t="s">
        <v>1158</v>
      </c>
      <c r="N119" s="7" t="s">
        <v>1159</v>
      </c>
      <c r="O119" s="8">
        <f>VLOOKUP(B119,'[1]ADHOCVehicleWiseMovement-Jan''25'!$C$4:$T$783,18,0)</f>
        <v>2434</v>
      </c>
      <c r="P119" s="8">
        <f>VLOOKUP(B119,'[1]ADHOCVehicleWiseMovement-Jan''25'!$C$4:$U$783,19,0)</f>
        <v>285</v>
      </c>
      <c r="Q119" s="4">
        <v>163</v>
      </c>
      <c r="R119" s="4">
        <v>163</v>
      </c>
      <c r="S119" s="8" t="s">
        <v>25</v>
      </c>
      <c r="T119" s="4">
        <f t="shared" si="2"/>
        <v>326</v>
      </c>
      <c r="U119" s="4">
        <f t="shared" si="3"/>
        <v>3045</v>
      </c>
      <c r="V119" s="3" t="s">
        <v>1928</v>
      </c>
      <c r="W119" s="5">
        <v>45714</v>
      </c>
    </row>
    <row r="120" spans="1:23" x14ac:dyDescent="0.35">
      <c r="A120" s="2" t="s">
        <v>1160</v>
      </c>
      <c r="B120" s="3" t="s">
        <v>1161</v>
      </c>
      <c r="C120" s="3" t="s">
        <v>1094</v>
      </c>
      <c r="D120" s="3" t="s">
        <v>93</v>
      </c>
      <c r="E120" s="3" t="s">
        <v>23</v>
      </c>
      <c r="F120" s="3" t="s">
        <v>497</v>
      </c>
      <c r="G120" s="3" t="s">
        <v>113</v>
      </c>
      <c r="H120" s="4" t="s">
        <v>285</v>
      </c>
      <c r="I120" s="4" t="s">
        <v>25</v>
      </c>
      <c r="J120" s="4" t="s">
        <v>286</v>
      </c>
      <c r="K120" s="4" t="s">
        <v>287</v>
      </c>
      <c r="L120" s="3" t="s">
        <v>203</v>
      </c>
      <c r="M120" s="3" t="s">
        <v>204</v>
      </c>
      <c r="N120" s="3" t="s">
        <v>205</v>
      </c>
      <c r="O120" s="8">
        <f>VLOOKUP(B120,'[1]ADHOCVehicleWiseMovement-Jan''25'!$C$4:$T$783,18,0)</f>
        <v>1643</v>
      </c>
      <c r="P120" s="8">
        <f>VLOOKUP(B120,'[1]ADHOCVehicleWiseMovement-Jan''25'!$C$4:$U$783,19,0)</f>
        <v>0</v>
      </c>
      <c r="Q120" s="4">
        <v>99</v>
      </c>
      <c r="R120" s="4">
        <v>99</v>
      </c>
      <c r="S120" s="4" t="s">
        <v>25</v>
      </c>
      <c r="T120" s="4">
        <f t="shared" si="2"/>
        <v>198</v>
      </c>
      <c r="U120" s="4">
        <f t="shared" si="3"/>
        <v>1841</v>
      </c>
      <c r="V120" s="3" t="s">
        <v>1928</v>
      </c>
      <c r="W120" s="5">
        <v>45714</v>
      </c>
    </row>
    <row r="121" spans="1:23" x14ac:dyDescent="0.35">
      <c r="A121" s="6" t="s">
        <v>521</v>
      </c>
      <c r="B121" s="7" t="s">
        <v>1162</v>
      </c>
      <c r="C121" s="7" t="s">
        <v>1163</v>
      </c>
      <c r="D121" s="7" t="s">
        <v>659</v>
      </c>
      <c r="E121" s="7" t="s">
        <v>23</v>
      </c>
      <c r="F121" s="7" t="s">
        <v>1164</v>
      </c>
      <c r="G121" s="7" t="s">
        <v>24</v>
      </c>
      <c r="H121" s="8" t="s">
        <v>347</v>
      </c>
      <c r="I121" s="8" t="s">
        <v>179</v>
      </c>
      <c r="J121" s="8" t="s">
        <v>1165</v>
      </c>
      <c r="K121" s="8" t="s">
        <v>1166</v>
      </c>
      <c r="L121" s="7" t="s">
        <v>303</v>
      </c>
      <c r="M121" s="7" t="s">
        <v>311</v>
      </c>
      <c r="N121" s="7" t="s">
        <v>312</v>
      </c>
      <c r="O121" s="8">
        <f>VLOOKUP(B121,'[1]ADHOCVehicleWiseMovement-Jan''25'!$C$4:$T$783,18,0)</f>
        <v>4886</v>
      </c>
      <c r="P121" s="8">
        <f>VLOOKUP(B121,'[1]ADHOCVehicleWiseMovement-Jan''25'!$C$4:$U$783,19,0)</f>
        <v>70</v>
      </c>
      <c r="Q121" s="4">
        <v>297</v>
      </c>
      <c r="R121" s="4">
        <v>297</v>
      </c>
      <c r="S121" s="8" t="s">
        <v>25</v>
      </c>
      <c r="T121" s="4">
        <f t="shared" si="2"/>
        <v>594</v>
      </c>
      <c r="U121" s="4">
        <f t="shared" si="3"/>
        <v>5550</v>
      </c>
      <c r="V121" s="3" t="s">
        <v>1928</v>
      </c>
      <c r="W121" s="5">
        <v>45714</v>
      </c>
    </row>
    <row r="122" spans="1:23" x14ac:dyDescent="0.35">
      <c r="A122" s="2" t="s">
        <v>308</v>
      </c>
      <c r="B122" s="3" t="s">
        <v>1167</v>
      </c>
      <c r="C122" s="3" t="s">
        <v>1168</v>
      </c>
      <c r="D122" s="3" t="s">
        <v>644</v>
      </c>
      <c r="E122" s="3" t="s">
        <v>23</v>
      </c>
      <c r="F122" s="3" t="s">
        <v>685</v>
      </c>
      <c r="G122" s="3" t="s">
        <v>24</v>
      </c>
      <c r="H122" s="4" t="s">
        <v>1169</v>
      </c>
      <c r="I122" s="4" t="s">
        <v>25</v>
      </c>
      <c r="J122" s="4" t="s">
        <v>1049</v>
      </c>
      <c r="K122" s="4" t="s">
        <v>1170</v>
      </c>
      <c r="L122" s="3" t="s">
        <v>1171</v>
      </c>
      <c r="M122" s="3" t="s">
        <v>1172</v>
      </c>
      <c r="N122" s="3" t="s">
        <v>1173</v>
      </c>
      <c r="O122" s="8">
        <f>VLOOKUP(B122,'[1]ADHOCVehicleWiseMovement-Jan''25'!$C$4:$T$783,18,0)</f>
        <v>19880</v>
      </c>
      <c r="P122" s="8">
        <f>VLOOKUP(B122,'[1]ADHOCVehicleWiseMovement-Jan''25'!$C$4:$U$783,19,0)</f>
        <v>0</v>
      </c>
      <c r="Q122" s="4">
        <v>1193</v>
      </c>
      <c r="R122" s="4">
        <v>1193</v>
      </c>
      <c r="S122" s="4" t="s">
        <v>25</v>
      </c>
      <c r="T122" s="4">
        <f t="shared" si="2"/>
        <v>2386</v>
      </c>
      <c r="U122" s="4">
        <f t="shared" si="3"/>
        <v>22266</v>
      </c>
      <c r="V122" s="3" t="s">
        <v>1928</v>
      </c>
      <c r="W122" s="5">
        <v>45714</v>
      </c>
    </row>
    <row r="123" spans="1:23" x14ac:dyDescent="0.35">
      <c r="A123" s="6" t="s">
        <v>153</v>
      </c>
      <c r="B123" s="7" t="s">
        <v>1174</v>
      </c>
      <c r="C123" s="7" t="s">
        <v>1175</v>
      </c>
      <c r="D123" s="7" t="s">
        <v>123</v>
      </c>
      <c r="E123" s="7" t="s">
        <v>23</v>
      </c>
      <c r="F123" s="7" t="s">
        <v>260</v>
      </c>
      <c r="G123" s="7" t="s">
        <v>28</v>
      </c>
      <c r="H123" s="8" t="s">
        <v>894</v>
      </c>
      <c r="I123" s="8" t="s">
        <v>25</v>
      </c>
      <c r="J123" s="8" t="s">
        <v>1176</v>
      </c>
      <c r="K123" s="8" t="s">
        <v>1177</v>
      </c>
      <c r="L123" s="7" t="s">
        <v>480</v>
      </c>
      <c r="M123" s="7" t="s">
        <v>128</v>
      </c>
      <c r="N123" s="7" t="s">
        <v>129</v>
      </c>
      <c r="O123" s="8">
        <f>VLOOKUP(B123,'[1]ADHOCVehicleWiseMovement-Jan''25'!$C$4:$T$783,18,0)</f>
        <v>1894</v>
      </c>
      <c r="P123" s="8">
        <f>VLOOKUP(B123,'[1]ADHOCVehicleWiseMovement-Jan''25'!$C$4:$U$783,19,0)</f>
        <v>0</v>
      </c>
      <c r="Q123" s="4">
        <v>114</v>
      </c>
      <c r="R123" s="4">
        <v>114</v>
      </c>
      <c r="S123" s="8" t="s">
        <v>25</v>
      </c>
      <c r="T123" s="4">
        <f t="shared" si="2"/>
        <v>228</v>
      </c>
      <c r="U123" s="4">
        <f t="shared" si="3"/>
        <v>2122</v>
      </c>
      <c r="V123" s="3" t="s">
        <v>1928</v>
      </c>
      <c r="W123" s="5">
        <v>45714</v>
      </c>
    </row>
    <row r="124" spans="1:23" x14ac:dyDescent="0.35">
      <c r="A124" s="6" t="s">
        <v>1178</v>
      </c>
      <c r="B124" s="7" t="s">
        <v>1179</v>
      </c>
      <c r="C124" s="7" t="s">
        <v>1180</v>
      </c>
      <c r="D124" s="7" t="s">
        <v>451</v>
      </c>
      <c r="E124" s="7" t="s">
        <v>23</v>
      </c>
      <c r="F124" s="7" t="s">
        <v>452</v>
      </c>
      <c r="G124" s="7" t="s">
        <v>212</v>
      </c>
      <c r="H124" s="8" t="s">
        <v>1181</v>
      </c>
      <c r="I124" s="8" t="s">
        <v>25</v>
      </c>
      <c r="J124" s="8" t="s">
        <v>1182</v>
      </c>
      <c r="K124" s="8" t="s">
        <v>1183</v>
      </c>
      <c r="L124" s="7" t="s">
        <v>430</v>
      </c>
      <c r="M124" s="7" t="s">
        <v>248</v>
      </c>
      <c r="N124" s="7" t="s">
        <v>249</v>
      </c>
      <c r="O124" s="8">
        <f>VLOOKUP(B124,'[1]ADHOCVehicleWiseMovement-Jan''25'!$C$4:$T$783,18,0)</f>
        <v>7349</v>
      </c>
      <c r="P124" s="8">
        <f>VLOOKUP(B124,'[1]ADHOCVehicleWiseMovement-Jan''25'!$C$4:$U$783,19,0)</f>
        <v>0</v>
      </c>
      <c r="Q124" s="4">
        <v>441</v>
      </c>
      <c r="R124" s="4">
        <v>441</v>
      </c>
      <c r="S124" s="8" t="s">
        <v>25</v>
      </c>
      <c r="T124" s="4">
        <f t="shared" si="2"/>
        <v>882</v>
      </c>
      <c r="U124" s="4">
        <f t="shared" si="3"/>
        <v>8231</v>
      </c>
      <c r="V124" s="3" t="s">
        <v>1928</v>
      </c>
      <c r="W124" s="5">
        <v>45714</v>
      </c>
    </row>
    <row r="125" spans="1:23" x14ac:dyDescent="0.35">
      <c r="A125" s="2" t="s">
        <v>472</v>
      </c>
      <c r="B125" s="3" t="s">
        <v>1184</v>
      </c>
      <c r="C125" s="3" t="s">
        <v>1185</v>
      </c>
      <c r="D125" s="3" t="s">
        <v>398</v>
      </c>
      <c r="E125" s="3" t="s">
        <v>23</v>
      </c>
      <c r="F125" s="3" t="s">
        <v>775</v>
      </c>
      <c r="G125" s="3" t="s">
        <v>157</v>
      </c>
      <c r="H125" s="4" t="s">
        <v>1186</v>
      </c>
      <c r="I125" s="4" t="s">
        <v>25</v>
      </c>
      <c r="J125" s="4" t="s">
        <v>1187</v>
      </c>
      <c r="K125" s="4" t="s">
        <v>1188</v>
      </c>
      <c r="L125" s="3" t="s">
        <v>1028</v>
      </c>
      <c r="M125" s="3" t="s">
        <v>1128</v>
      </c>
      <c r="N125" s="3" t="s">
        <v>1129</v>
      </c>
      <c r="O125" s="8">
        <f>VLOOKUP(B125,'[1]ADHOCVehicleWiseMovement-Jan''25'!$C$4:$T$783,18,0)</f>
        <v>2786</v>
      </c>
      <c r="P125" s="8">
        <f>VLOOKUP(B125,'[1]ADHOCVehicleWiseMovement-Jan''25'!$C$4:$U$783,19,0)</f>
        <v>0</v>
      </c>
      <c r="Q125" s="4">
        <v>167</v>
      </c>
      <c r="R125" s="4">
        <v>167</v>
      </c>
      <c r="S125" s="4" t="s">
        <v>25</v>
      </c>
      <c r="T125" s="4">
        <f t="shared" si="2"/>
        <v>334</v>
      </c>
      <c r="U125" s="4">
        <f t="shared" si="3"/>
        <v>3120</v>
      </c>
      <c r="V125" s="3" t="s">
        <v>1928</v>
      </c>
      <c r="W125" s="5">
        <v>45714</v>
      </c>
    </row>
    <row r="126" spans="1:23" x14ac:dyDescent="0.35">
      <c r="A126" s="6" t="s">
        <v>1189</v>
      </c>
      <c r="B126" s="7" t="s">
        <v>1190</v>
      </c>
      <c r="C126" s="7" t="s">
        <v>1191</v>
      </c>
      <c r="D126" s="7" t="s">
        <v>550</v>
      </c>
      <c r="E126" s="7" t="s">
        <v>23</v>
      </c>
      <c r="F126" s="7" t="s">
        <v>1134</v>
      </c>
      <c r="G126" s="7" t="s">
        <v>28</v>
      </c>
      <c r="H126" s="8" t="s">
        <v>139</v>
      </c>
      <c r="I126" s="8" t="s">
        <v>25</v>
      </c>
      <c r="J126" s="8" t="s">
        <v>140</v>
      </c>
      <c r="K126" s="8" t="s">
        <v>141</v>
      </c>
      <c r="L126" s="7" t="s">
        <v>354</v>
      </c>
      <c r="M126" s="7" t="s">
        <v>458</v>
      </c>
      <c r="N126" s="7" t="s">
        <v>459</v>
      </c>
      <c r="O126" s="8">
        <f>VLOOKUP(B126,'[1]ADHOCVehicleWiseMovement-Jan''25'!$C$4:$T$783,18,0)</f>
        <v>2464</v>
      </c>
      <c r="P126" s="8">
        <f>VLOOKUP(B126,'[1]ADHOCVehicleWiseMovement-Jan''25'!$C$4:$U$783,19,0)</f>
        <v>0</v>
      </c>
      <c r="Q126" s="4">
        <v>148</v>
      </c>
      <c r="R126" s="4">
        <v>148</v>
      </c>
      <c r="S126" s="8" t="s">
        <v>25</v>
      </c>
      <c r="T126" s="4">
        <f t="shared" si="2"/>
        <v>296</v>
      </c>
      <c r="U126" s="4">
        <f t="shared" si="3"/>
        <v>2760</v>
      </c>
      <c r="V126" s="3" t="s">
        <v>1928</v>
      </c>
      <c r="W126" s="5">
        <v>45714</v>
      </c>
    </row>
    <row r="127" spans="1:23" x14ac:dyDescent="0.35">
      <c r="A127" s="6" t="s">
        <v>657</v>
      </c>
      <c r="B127" s="7" t="s">
        <v>1192</v>
      </c>
      <c r="C127" s="7" t="s">
        <v>1193</v>
      </c>
      <c r="D127" s="7" t="s">
        <v>439</v>
      </c>
      <c r="E127" s="7" t="s">
        <v>23</v>
      </c>
      <c r="F127" s="7" t="s">
        <v>1194</v>
      </c>
      <c r="G127" s="7" t="s">
        <v>212</v>
      </c>
      <c r="H127" s="8" t="s">
        <v>1195</v>
      </c>
      <c r="I127" s="8" t="s">
        <v>25</v>
      </c>
      <c r="J127" s="8" t="s">
        <v>1196</v>
      </c>
      <c r="K127" s="8" t="s">
        <v>1197</v>
      </c>
      <c r="L127" s="7" t="s">
        <v>127</v>
      </c>
      <c r="M127" s="7" t="s">
        <v>266</v>
      </c>
      <c r="N127" s="7" t="s">
        <v>267</v>
      </c>
      <c r="O127" s="8">
        <f>VLOOKUP(B127,'[1]ADHOCVehicleWiseMovement-Jan''25'!$C$4:$T$783,18,0)</f>
        <v>4389</v>
      </c>
      <c r="P127" s="8">
        <f>VLOOKUP(B127,'[1]ADHOCVehicleWiseMovement-Jan''25'!$C$4:$U$783,19,0)</f>
        <v>0</v>
      </c>
      <c r="Q127" s="4">
        <v>263</v>
      </c>
      <c r="R127" s="4">
        <v>263</v>
      </c>
      <c r="S127" s="8" t="s">
        <v>25</v>
      </c>
      <c r="T127" s="4">
        <f t="shared" si="2"/>
        <v>526</v>
      </c>
      <c r="U127" s="4">
        <f t="shared" si="3"/>
        <v>4915</v>
      </c>
      <c r="V127" s="3" t="s">
        <v>1928</v>
      </c>
      <c r="W127" s="5">
        <v>45714</v>
      </c>
    </row>
    <row r="128" spans="1:23" x14ac:dyDescent="0.35">
      <c r="A128" s="2" t="s">
        <v>1198</v>
      </c>
      <c r="B128" s="3" t="s">
        <v>1199</v>
      </c>
      <c r="C128" s="3" t="s">
        <v>1200</v>
      </c>
      <c r="D128" s="3" t="s">
        <v>1140</v>
      </c>
      <c r="E128" s="3" t="s">
        <v>23</v>
      </c>
      <c r="F128" s="3" t="s">
        <v>1141</v>
      </c>
      <c r="G128" s="3" t="s">
        <v>28</v>
      </c>
      <c r="H128" s="4" t="s">
        <v>81</v>
      </c>
      <c r="I128" s="4" t="s">
        <v>25</v>
      </c>
      <c r="J128" s="4" t="s">
        <v>82</v>
      </c>
      <c r="K128" s="4" t="s">
        <v>83</v>
      </c>
      <c r="L128" s="3" t="s">
        <v>703</v>
      </c>
      <c r="M128" s="3" t="s">
        <v>1158</v>
      </c>
      <c r="N128" s="3" t="s">
        <v>1159</v>
      </c>
      <c r="O128" s="8">
        <f>VLOOKUP(B128,'[1]ADHOCVehicleWiseMovement-Jan''25'!$C$4:$T$783,18,0)</f>
        <v>1520</v>
      </c>
      <c r="P128" s="8">
        <f>VLOOKUP(B128,'[1]ADHOCVehicleWiseMovement-Jan''25'!$C$4:$U$783,19,0)</f>
        <v>0</v>
      </c>
      <c r="Q128" s="4">
        <v>91</v>
      </c>
      <c r="R128" s="4">
        <v>91</v>
      </c>
      <c r="S128" s="4" t="s">
        <v>25</v>
      </c>
      <c r="T128" s="4">
        <f t="shared" si="2"/>
        <v>182</v>
      </c>
      <c r="U128" s="4">
        <f t="shared" si="3"/>
        <v>1702</v>
      </c>
      <c r="V128" s="3" t="s">
        <v>1928</v>
      </c>
      <c r="W128" s="5">
        <v>45714</v>
      </c>
    </row>
    <row r="129" spans="1:23" x14ac:dyDescent="0.35">
      <c r="A129" s="2" t="s">
        <v>1202</v>
      </c>
      <c r="B129" s="3" t="s">
        <v>1203</v>
      </c>
      <c r="C129" s="3" t="s">
        <v>1175</v>
      </c>
      <c r="D129" s="3" t="s">
        <v>123</v>
      </c>
      <c r="E129" s="3" t="s">
        <v>23</v>
      </c>
      <c r="F129" s="3" t="s">
        <v>260</v>
      </c>
      <c r="G129" s="3" t="s">
        <v>28</v>
      </c>
      <c r="H129" s="4" t="s">
        <v>933</v>
      </c>
      <c r="I129" s="4" t="s">
        <v>25</v>
      </c>
      <c r="J129" s="4" t="s">
        <v>334</v>
      </c>
      <c r="K129" s="4" t="s">
        <v>755</v>
      </c>
      <c r="L129" s="3" t="s">
        <v>480</v>
      </c>
      <c r="M129" s="3" t="s">
        <v>128</v>
      </c>
      <c r="N129" s="3" t="s">
        <v>129</v>
      </c>
      <c r="O129" s="8">
        <f>VLOOKUP(B129,'[1]ADHOCVehicleWiseMovement-Jan''25'!$C$4:$T$783,18,0)</f>
        <v>2286</v>
      </c>
      <c r="P129" s="8">
        <f>VLOOKUP(B129,'[1]ADHOCVehicleWiseMovement-Jan''25'!$C$4:$U$783,19,0)</f>
        <v>0</v>
      </c>
      <c r="Q129" s="4">
        <v>137</v>
      </c>
      <c r="R129" s="4">
        <v>137</v>
      </c>
      <c r="S129" s="4" t="s">
        <v>25</v>
      </c>
      <c r="T129" s="4">
        <f t="shared" si="2"/>
        <v>274</v>
      </c>
      <c r="U129" s="4">
        <f t="shared" si="3"/>
        <v>2560</v>
      </c>
      <c r="V129" s="3" t="s">
        <v>1928</v>
      </c>
      <c r="W129" s="5">
        <v>45714</v>
      </c>
    </row>
    <row r="130" spans="1:23" x14ac:dyDescent="0.35">
      <c r="A130" s="2" t="s">
        <v>1047</v>
      </c>
      <c r="B130" s="3" t="s">
        <v>1204</v>
      </c>
      <c r="C130" s="3" t="s">
        <v>1205</v>
      </c>
      <c r="D130" s="3" t="s">
        <v>1140</v>
      </c>
      <c r="E130" s="3" t="s">
        <v>23</v>
      </c>
      <c r="F130" s="3" t="s">
        <v>1141</v>
      </c>
      <c r="G130" s="3" t="s">
        <v>28</v>
      </c>
      <c r="H130" s="4" t="s">
        <v>580</v>
      </c>
      <c r="I130" s="4" t="s">
        <v>25</v>
      </c>
      <c r="J130" s="4" t="s">
        <v>276</v>
      </c>
      <c r="K130" s="4" t="s">
        <v>563</v>
      </c>
      <c r="L130" s="3" t="s">
        <v>703</v>
      </c>
      <c r="M130" s="3" t="s">
        <v>1158</v>
      </c>
      <c r="N130" s="3" t="s">
        <v>1159</v>
      </c>
      <c r="O130" s="8">
        <f>VLOOKUP(B130,'[1]ADHOCVehicleWiseMovement-Jan''25'!$C$4:$T$783,18,0)</f>
        <v>1786</v>
      </c>
      <c r="P130" s="8">
        <f>VLOOKUP(B130,'[1]ADHOCVehicleWiseMovement-Jan''25'!$C$4:$U$783,19,0)</f>
        <v>0</v>
      </c>
      <c r="Q130" s="4">
        <v>107</v>
      </c>
      <c r="R130" s="4">
        <v>107</v>
      </c>
      <c r="S130" s="4" t="s">
        <v>25</v>
      </c>
      <c r="T130" s="4">
        <f t="shared" si="2"/>
        <v>214</v>
      </c>
      <c r="U130" s="4">
        <f t="shared" si="3"/>
        <v>2000</v>
      </c>
      <c r="V130" s="3" t="s">
        <v>1928</v>
      </c>
      <c r="W130" s="5">
        <v>45714</v>
      </c>
    </row>
    <row r="131" spans="1:23" x14ac:dyDescent="0.35">
      <c r="A131" s="2" t="s">
        <v>1206</v>
      </c>
      <c r="B131" s="3" t="s">
        <v>1207</v>
      </c>
      <c r="C131" s="3" t="s">
        <v>1061</v>
      </c>
      <c r="D131" s="3" t="s">
        <v>93</v>
      </c>
      <c r="E131" s="3" t="s">
        <v>23</v>
      </c>
      <c r="F131" s="3" t="s">
        <v>361</v>
      </c>
      <c r="G131" s="3" t="s">
        <v>113</v>
      </c>
      <c r="H131" s="4" t="s">
        <v>404</v>
      </c>
      <c r="I131" s="4" t="s">
        <v>25</v>
      </c>
      <c r="J131" s="4" t="s">
        <v>605</v>
      </c>
      <c r="K131" s="4" t="s">
        <v>606</v>
      </c>
      <c r="L131" s="3" t="s">
        <v>488</v>
      </c>
      <c r="M131" s="3" t="s">
        <v>313</v>
      </c>
      <c r="N131" s="3" t="s">
        <v>314</v>
      </c>
      <c r="O131" s="8">
        <f>VLOOKUP(B131,'[1]ADHOCVehicleWiseMovement-Jan''25'!$C$4:$T$783,18,0)</f>
        <v>2604</v>
      </c>
      <c r="P131" s="8">
        <f>VLOOKUP(B131,'[1]ADHOCVehicleWiseMovement-Jan''25'!$C$4:$U$783,19,0)</f>
        <v>0</v>
      </c>
      <c r="Q131" s="4">
        <v>156</v>
      </c>
      <c r="R131" s="4">
        <v>156</v>
      </c>
      <c r="S131" s="4" t="s">
        <v>25</v>
      </c>
      <c r="T131" s="4">
        <f t="shared" ref="T131:T194" si="4">Q131+R131</f>
        <v>312</v>
      </c>
      <c r="U131" s="4">
        <f t="shared" ref="U131:U194" si="5">T131+P131+O131</f>
        <v>2916</v>
      </c>
      <c r="V131" s="3" t="s">
        <v>1928</v>
      </c>
      <c r="W131" s="5">
        <v>45714</v>
      </c>
    </row>
    <row r="132" spans="1:23" x14ac:dyDescent="0.35">
      <c r="A132" s="2" t="s">
        <v>1208</v>
      </c>
      <c r="B132" s="3" t="s">
        <v>1209</v>
      </c>
      <c r="C132" s="3" t="s">
        <v>1210</v>
      </c>
      <c r="D132" s="3" t="s">
        <v>401</v>
      </c>
      <c r="E132" s="3" t="s">
        <v>23</v>
      </c>
      <c r="F132" s="3" t="s">
        <v>763</v>
      </c>
      <c r="G132" s="3" t="s">
        <v>28</v>
      </c>
      <c r="H132" s="4" t="s">
        <v>367</v>
      </c>
      <c r="I132" s="4" t="s">
        <v>25</v>
      </c>
      <c r="J132" s="4" t="s">
        <v>325</v>
      </c>
      <c r="K132" s="4" t="s">
        <v>368</v>
      </c>
      <c r="L132" s="3" t="s">
        <v>481</v>
      </c>
      <c r="M132" s="3" t="s">
        <v>662</v>
      </c>
      <c r="N132" s="3" t="s">
        <v>482</v>
      </c>
      <c r="O132" s="8">
        <f>VLOOKUP(B132,'[1]ADHOCVehicleWiseMovement-Jan''25'!$C$4:$T$783,18,0)</f>
        <v>1888</v>
      </c>
      <c r="P132" s="8">
        <f>VLOOKUP(B132,'[1]ADHOCVehicleWiseMovement-Jan''25'!$C$4:$U$783,19,0)</f>
        <v>0</v>
      </c>
      <c r="Q132" s="4">
        <v>113</v>
      </c>
      <c r="R132" s="4">
        <v>113</v>
      </c>
      <c r="S132" s="4" t="s">
        <v>25</v>
      </c>
      <c r="T132" s="4">
        <f t="shared" si="4"/>
        <v>226</v>
      </c>
      <c r="U132" s="4">
        <f t="shared" si="5"/>
        <v>2114</v>
      </c>
      <c r="V132" s="3" t="s">
        <v>1928</v>
      </c>
      <c r="W132" s="5">
        <v>45714</v>
      </c>
    </row>
    <row r="133" spans="1:23" x14ac:dyDescent="0.35">
      <c r="A133" s="2" t="s">
        <v>1211</v>
      </c>
      <c r="B133" s="3" t="s">
        <v>1212</v>
      </c>
      <c r="C133" s="3" t="s">
        <v>1213</v>
      </c>
      <c r="D133" s="3" t="s">
        <v>398</v>
      </c>
      <c r="E133" s="3" t="s">
        <v>23</v>
      </c>
      <c r="F133" s="3" t="s">
        <v>775</v>
      </c>
      <c r="G133" s="3" t="s">
        <v>157</v>
      </c>
      <c r="H133" s="4" t="s">
        <v>862</v>
      </c>
      <c r="I133" s="4" t="s">
        <v>25</v>
      </c>
      <c r="J133" s="4" t="s">
        <v>1214</v>
      </c>
      <c r="K133" s="4" t="s">
        <v>1215</v>
      </c>
      <c r="L133" s="3" t="s">
        <v>1216</v>
      </c>
      <c r="M133" s="3" t="s">
        <v>1217</v>
      </c>
      <c r="N133" s="3" t="s">
        <v>1218</v>
      </c>
      <c r="O133" s="8">
        <f>VLOOKUP(B133,'[1]ADHOCVehicleWiseMovement-Jan''25'!$C$4:$T$783,18,0)</f>
        <v>3405</v>
      </c>
      <c r="P133" s="8">
        <f>VLOOKUP(B133,'[1]ADHOCVehicleWiseMovement-Jan''25'!$C$4:$U$783,19,0)</f>
        <v>0</v>
      </c>
      <c r="Q133" s="4">
        <v>204</v>
      </c>
      <c r="R133" s="4">
        <v>204</v>
      </c>
      <c r="S133" s="4" t="s">
        <v>25</v>
      </c>
      <c r="T133" s="4">
        <f t="shared" si="4"/>
        <v>408</v>
      </c>
      <c r="U133" s="4">
        <f t="shared" si="5"/>
        <v>3813</v>
      </c>
      <c r="V133" s="3" t="s">
        <v>1928</v>
      </c>
      <c r="W133" s="5">
        <v>45714</v>
      </c>
    </row>
    <row r="134" spans="1:23" x14ac:dyDescent="0.35">
      <c r="A134" s="2" t="s">
        <v>1219</v>
      </c>
      <c r="B134" s="3" t="s">
        <v>1220</v>
      </c>
      <c r="C134" s="3" t="s">
        <v>1061</v>
      </c>
      <c r="D134" s="3" t="s">
        <v>93</v>
      </c>
      <c r="E134" s="3" t="s">
        <v>23</v>
      </c>
      <c r="F134" s="3" t="s">
        <v>225</v>
      </c>
      <c r="G134" s="3" t="s">
        <v>94</v>
      </c>
      <c r="H134" s="4" t="s">
        <v>1067</v>
      </c>
      <c r="I134" s="4" t="s">
        <v>25</v>
      </c>
      <c r="J134" s="4" t="s">
        <v>1221</v>
      </c>
      <c r="K134" s="4" t="s">
        <v>1222</v>
      </c>
      <c r="L134" s="3" t="s">
        <v>203</v>
      </c>
      <c r="M134" s="3" t="s">
        <v>204</v>
      </c>
      <c r="N134" s="3" t="s">
        <v>205</v>
      </c>
      <c r="O134" s="8">
        <f>VLOOKUP(B134,'[1]ADHOCVehicleWiseMovement-Jan''25'!$C$4:$T$783,18,0)</f>
        <v>1940</v>
      </c>
      <c r="P134" s="8">
        <f>VLOOKUP(B134,'[1]ADHOCVehicleWiseMovement-Jan''25'!$C$4:$U$783,19,0)</f>
        <v>0</v>
      </c>
      <c r="Q134" s="4">
        <v>116</v>
      </c>
      <c r="R134" s="4">
        <v>116</v>
      </c>
      <c r="S134" s="4" t="s">
        <v>25</v>
      </c>
      <c r="T134" s="4">
        <f t="shared" si="4"/>
        <v>232</v>
      </c>
      <c r="U134" s="4">
        <f t="shared" si="5"/>
        <v>2172</v>
      </c>
      <c r="V134" s="3" t="s">
        <v>1928</v>
      </c>
      <c r="W134" s="5">
        <v>45714</v>
      </c>
    </row>
    <row r="135" spans="1:23" x14ac:dyDescent="0.35">
      <c r="A135" s="6" t="s">
        <v>1223</v>
      </c>
      <c r="B135" s="7" t="s">
        <v>1224</v>
      </c>
      <c r="C135" s="7" t="s">
        <v>1225</v>
      </c>
      <c r="D135" s="7" t="s">
        <v>451</v>
      </c>
      <c r="E135" s="7" t="s">
        <v>23</v>
      </c>
      <c r="F135" s="7" t="s">
        <v>1226</v>
      </c>
      <c r="G135" s="7" t="s">
        <v>79</v>
      </c>
      <c r="H135" s="8" t="s">
        <v>493</v>
      </c>
      <c r="I135" s="8" t="s">
        <v>25</v>
      </c>
      <c r="J135" s="8" t="s">
        <v>588</v>
      </c>
      <c r="K135" s="8" t="s">
        <v>589</v>
      </c>
      <c r="L135" s="7" t="s">
        <v>252</v>
      </c>
      <c r="M135" s="7" t="s">
        <v>1090</v>
      </c>
      <c r="N135" s="7" t="s">
        <v>1091</v>
      </c>
      <c r="O135" s="8">
        <f>VLOOKUP(B135,'[1]ADHOCVehicleWiseMovement-Jan''25'!$C$4:$T$783,18,0)</f>
        <v>988</v>
      </c>
      <c r="P135" s="8">
        <f>VLOOKUP(B135,'[1]ADHOCVehicleWiseMovement-Jan''25'!$C$4:$U$783,19,0)</f>
        <v>0</v>
      </c>
      <c r="Q135" s="4">
        <v>59</v>
      </c>
      <c r="R135" s="4">
        <v>59</v>
      </c>
      <c r="S135" s="8" t="s">
        <v>25</v>
      </c>
      <c r="T135" s="4">
        <f t="shared" si="4"/>
        <v>118</v>
      </c>
      <c r="U135" s="4">
        <f t="shared" si="5"/>
        <v>1106</v>
      </c>
      <c r="V135" s="3" t="s">
        <v>1928</v>
      </c>
      <c r="W135" s="5">
        <v>45714</v>
      </c>
    </row>
    <row r="136" spans="1:23" x14ac:dyDescent="0.35">
      <c r="A136" s="6" t="s">
        <v>591</v>
      </c>
      <c r="B136" s="7" t="s">
        <v>1227</v>
      </c>
      <c r="C136" s="7" t="s">
        <v>1228</v>
      </c>
      <c r="D136" s="7" t="s">
        <v>398</v>
      </c>
      <c r="E136" s="7" t="s">
        <v>23</v>
      </c>
      <c r="F136" s="7" t="s">
        <v>399</v>
      </c>
      <c r="G136" s="7" t="s">
        <v>212</v>
      </c>
      <c r="H136" s="8" t="s">
        <v>461</v>
      </c>
      <c r="I136" s="8" t="s">
        <v>25</v>
      </c>
      <c r="J136" s="8" t="s">
        <v>255</v>
      </c>
      <c r="K136" s="8" t="s">
        <v>833</v>
      </c>
      <c r="L136" s="7" t="s">
        <v>256</v>
      </c>
      <c r="M136" s="7" t="s">
        <v>1229</v>
      </c>
      <c r="N136" s="7" t="s">
        <v>1230</v>
      </c>
      <c r="O136" s="8">
        <f>VLOOKUP(B136,'[1]ADHOCVehicleWiseMovement-Jan''25'!$C$4:$T$783,18,0)</f>
        <v>12160</v>
      </c>
      <c r="P136" s="8">
        <f>VLOOKUP(B136,'[1]ADHOCVehicleWiseMovement-Jan''25'!$C$4:$U$783,19,0)</f>
        <v>0</v>
      </c>
      <c r="Q136" s="4">
        <v>730</v>
      </c>
      <c r="R136" s="4">
        <v>730</v>
      </c>
      <c r="S136" s="8" t="s">
        <v>25</v>
      </c>
      <c r="T136" s="4">
        <f t="shared" si="4"/>
        <v>1460</v>
      </c>
      <c r="U136" s="4">
        <f t="shared" si="5"/>
        <v>13620</v>
      </c>
      <c r="V136" s="3" t="s">
        <v>1928</v>
      </c>
      <c r="W136" s="5">
        <v>45714</v>
      </c>
    </row>
    <row r="137" spans="1:23" x14ac:dyDescent="0.35">
      <c r="A137" s="2" t="s">
        <v>1231</v>
      </c>
      <c r="B137" s="3" t="s">
        <v>1232</v>
      </c>
      <c r="C137" s="3" t="s">
        <v>1094</v>
      </c>
      <c r="D137" s="3" t="s">
        <v>93</v>
      </c>
      <c r="E137" s="3" t="s">
        <v>23</v>
      </c>
      <c r="F137" s="3" t="s">
        <v>253</v>
      </c>
      <c r="G137" s="3" t="s">
        <v>94</v>
      </c>
      <c r="H137" s="4" t="s">
        <v>147</v>
      </c>
      <c r="I137" s="4" t="s">
        <v>92</v>
      </c>
      <c r="J137" s="4" t="s">
        <v>388</v>
      </c>
      <c r="K137" s="4" t="s">
        <v>389</v>
      </c>
      <c r="L137" s="3" t="s">
        <v>218</v>
      </c>
      <c r="M137" s="3" t="s">
        <v>758</v>
      </c>
      <c r="N137" s="3" t="s">
        <v>219</v>
      </c>
      <c r="O137" s="8">
        <f>VLOOKUP(B137,'[1]ADHOCVehicleWiseMovement-Jan''25'!$C$4:$T$783,18,0)</f>
        <v>1403</v>
      </c>
      <c r="P137" s="8">
        <f>VLOOKUP(B137,'[1]ADHOCVehicleWiseMovement-Jan''25'!$C$4:$U$783,19,0)</f>
        <v>200</v>
      </c>
      <c r="Q137" s="4">
        <v>96</v>
      </c>
      <c r="R137" s="4">
        <v>96</v>
      </c>
      <c r="S137" s="4" t="s">
        <v>25</v>
      </c>
      <c r="T137" s="4">
        <f t="shared" si="4"/>
        <v>192</v>
      </c>
      <c r="U137" s="4">
        <f t="shared" si="5"/>
        <v>1795</v>
      </c>
      <c r="V137" s="3" t="s">
        <v>1928</v>
      </c>
      <c r="W137" s="5">
        <v>45714</v>
      </c>
    </row>
    <row r="138" spans="1:23" x14ac:dyDescent="0.35">
      <c r="A138" s="2" t="s">
        <v>1233</v>
      </c>
      <c r="B138" s="3" t="s">
        <v>1234</v>
      </c>
      <c r="C138" s="3" t="s">
        <v>1235</v>
      </c>
      <c r="D138" s="3" t="s">
        <v>479</v>
      </c>
      <c r="E138" s="3" t="s">
        <v>23</v>
      </c>
      <c r="F138" s="3" t="s">
        <v>1236</v>
      </c>
      <c r="G138" s="3" t="s">
        <v>28</v>
      </c>
      <c r="H138" s="4" t="s">
        <v>105</v>
      </c>
      <c r="I138" s="4" t="s">
        <v>25</v>
      </c>
      <c r="J138" s="4" t="s">
        <v>106</v>
      </c>
      <c r="K138" s="4" t="s">
        <v>107</v>
      </c>
      <c r="L138" s="3" t="s">
        <v>430</v>
      </c>
      <c r="M138" s="3" t="s">
        <v>108</v>
      </c>
      <c r="N138" s="3" t="s">
        <v>109</v>
      </c>
      <c r="O138" s="8">
        <f>VLOOKUP(B138,'[1]ADHOCVehicleWiseMovement-Jan''25'!$C$4:$T$783,18,0)</f>
        <v>2160</v>
      </c>
      <c r="P138" s="8">
        <f>VLOOKUP(B138,'[1]ADHOCVehicleWiseMovement-Jan''25'!$C$4:$U$783,19,0)</f>
        <v>0</v>
      </c>
      <c r="Q138" s="4">
        <v>130</v>
      </c>
      <c r="R138" s="4">
        <v>130</v>
      </c>
      <c r="S138" s="4" t="s">
        <v>25</v>
      </c>
      <c r="T138" s="4">
        <f t="shared" si="4"/>
        <v>260</v>
      </c>
      <c r="U138" s="4">
        <f t="shared" si="5"/>
        <v>2420</v>
      </c>
      <c r="V138" s="3" t="s">
        <v>1928</v>
      </c>
      <c r="W138" s="5">
        <v>45714</v>
      </c>
    </row>
    <row r="139" spans="1:23" x14ac:dyDescent="0.35">
      <c r="A139" s="6" t="s">
        <v>1237</v>
      </c>
      <c r="B139" s="7" t="s">
        <v>1238</v>
      </c>
      <c r="C139" s="7" t="s">
        <v>1235</v>
      </c>
      <c r="D139" s="7" t="s">
        <v>479</v>
      </c>
      <c r="E139" s="7" t="s">
        <v>23</v>
      </c>
      <c r="F139" s="7" t="s">
        <v>1239</v>
      </c>
      <c r="G139" s="7" t="s">
        <v>28</v>
      </c>
      <c r="H139" s="8" t="s">
        <v>105</v>
      </c>
      <c r="I139" s="8" t="s">
        <v>25</v>
      </c>
      <c r="J139" s="8" t="s">
        <v>106</v>
      </c>
      <c r="K139" s="8" t="s">
        <v>107</v>
      </c>
      <c r="L139" s="7" t="s">
        <v>74</v>
      </c>
      <c r="M139" s="7" t="s">
        <v>1101</v>
      </c>
      <c r="N139" s="7" t="s">
        <v>104</v>
      </c>
      <c r="O139" s="8">
        <f>VLOOKUP(B139,'[1]ADHOCVehicleWiseMovement-Jan''25'!$C$4:$T$783,18,0)</f>
        <v>2160</v>
      </c>
      <c r="P139" s="8">
        <f>VLOOKUP(B139,'[1]ADHOCVehicleWiseMovement-Jan''25'!$C$4:$U$783,19,0)</f>
        <v>0</v>
      </c>
      <c r="Q139" s="4">
        <v>130</v>
      </c>
      <c r="R139" s="4">
        <v>130</v>
      </c>
      <c r="S139" s="8" t="s">
        <v>25</v>
      </c>
      <c r="T139" s="4">
        <f t="shared" si="4"/>
        <v>260</v>
      </c>
      <c r="U139" s="4">
        <f t="shared" si="5"/>
        <v>2420</v>
      </c>
      <c r="V139" s="3" t="s">
        <v>1928</v>
      </c>
      <c r="W139" s="5">
        <v>45714</v>
      </c>
    </row>
    <row r="140" spans="1:23" x14ac:dyDescent="0.35">
      <c r="A140" s="2" t="s">
        <v>1240</v>
      </c>
      <c r="B140" s="3" t="s">
        <v>1241</v>
      </c>
      <c r="C140" s="3" t="s">
        <v>1235</v>
      </c>
      <c r="D140" s="3" t="s">
        <v>479</v>
      </c>
      <c r="E140" s="3" t="s">
        <v>23</v>
      </c>
      <c r="F140" s="3" t="s">
        <v>1242</v>
      </c>
      <c r="G140" s="3" t="s">
        <v>28</v>
      </c>
      <c r="H140" s="4" t="s">
        <v>105</v>
      </c>
      <c r="I140" s="4" t="s">
        <v>25</v>
      </c>
      <c r="J140" s="4" t="s">
        <v>106</v>
      </c>
      <c r="K140" s="4" t="s">
        <v>107</v>
      </c>
      <c r="L140" s="3" t="s">
        <v>117</v>
      </c>
      <c r="M140" s="3" t="s">
        <v>1243</v>
      </c>
      <c r="N140" s="3" t="s">
        <v>1244</v>
      </c>
      <c r="O140" s="8">
        <f>VLOOKUP(B140,'[1]ADHOCVehicleWiseMovement-Jan''25'!$C$4:$T$783,18,0)</f>
        <v>2160</v>
      </c>
      <c r="P140" s="8">
        <f>VLOOKUP(B140,'[1]ADHOCVehicleWiseMovement-Jan''25'!$C$4:$U$783,19,0)</f>
        <v>0</v>
      </c>
      <c r="Q140" s="4">
        <v>130</v>
      </c>
      <c r="R140" s="4">
        <v>130</v>
      </c>
      <c r="S140" s="4" t="s">
        <v>25</v>
      </c>
      <c r="T140" s="4">
        <f t="shared" si="4"/>
        <v>260</v>
      </c>
      <c r="U140" s="4">
        <f t="shared" si="5"/>
        <v>2420</v>
      </c>
      <c r="V140" s="3" t="s">
        <v>1928</v>
      </c>
      <c r="W140" s="5">
        <v>45714</v>
      </c>
    </row>
    <row r="141" spans="1:23" x14ac:dyDescent="0.35">
      <c r="A141" s="6" t="s">
        <v>991</v>
      </c>
      <c r="B141" s="7" t="s">
        <v>1245</v>
      </c>
      <c r="C141" s="7" t="s">
        <v>1175</v>
      </c>
      <c r="D141" s="7" t="s">
        <v>123</v>
      </c>
      <c r="E141" s="7" t="s">
        <v>23</v>
      </c>
      <c r="F141" s="7" t="s">
        <v>260</v>
      </c>
      <c r="G141" s="7" t="s">
        <v>24</v>
      </c>
      <c r="H141" s="8" t="s">
        <v>124</v>
      </c>
      <c r="I141" s="8" t="s">
        <v>25</v>
      </c>
      <c r="J141" s="8" t="s">
        <v>125</v>
      </c>
      <c r="K141" s="8" t="s">
        <v>126</v>
      </c>
      <c r="L141" s="7" t="s">
        <v>480</v>
      </c>
      <c r="M141" s="7" t="s">
        <v>128</v>
      </c>
      <c r="N141" s="7" t="s">
        <v>129</v>
      </c>
      <c r="O141" s="8">
        <f>VLOOKUP(B141,'[1]ADHOCVehicleWiseMovement-Jan''25'!$C$4:$T$783,18,0)</f>
        <v>4644</v>
      </c>
      <c r="P141" s="8">
        <f>VLOOKUP(B141,'[1]ADHOCVehicleWiseMovement-Jan''25'!$C$4:$U$783,19,0)</f>
        <v>0</v>
      </c>
      <c r="Q141" s="4">
        <v>279</v>
      </c>
      <c r="R141" s="4">
        <v>279</v>
      </c>
      <c r="S141" s="8" t="s">
        <v>25</v>
      </c>
      <c r="T141" s="4">
        <f t="shared" si="4"/>
        <v>558</v>
      </c>
      <c r="U141" s="4">
        <f t="shared" si="5"/>
        <v>5202</v>
      </c>
      <c r="V141" s="3" t="s">
        <v>1928</v>
      </c>
      <c r="W141" s="5">
        <v>45714</v>
      </c>
    </row>
    <row r="142" spans="1:23" x14ac:dyDescent="0.35">
      <c r="A142" s="6" t="s">
        <v>1246</v>
      </c>
      <c r="B142" s="7" t="s">
        <v>1247</v>
      </c>
      <c r="C142" s="7" t="s">
        <v>1248</v>
      </c>
      <c r="D142" s="7" t="s">
        <v>659</v>
      </c>
      <c r="E142" s="7" t="s">
        <v>23</v>
      </c>
      <c r="F142" s="7" t="s">
        <v>1164</v>
      </c>
      <c r="G142" s="7" t="s">
        <v>24</v>
      </c>
      <c r="H142" s="8" t="s">
        <v>1249</v>
      </c>
      <c r="I142" s="8" t="s">
        <v>25</v>
      </c>
      <c r="J142" s="8" t="s">
        <v>1250</v>
      </c>
      <c r="K142" s="8" t="s">
        <v>1251</v>
      </c>
      <c r="L142" s="7" t="s">
        <v>403</v>
      </c>
      <c r="M142" s="7" t="s">
        <v>332</v>
      </c>
      <c r="N142" s="7" t="s">
        <v>333</v>
      </c>
      <c r="O142" s="8">
        <f>VLOOKUP(B142,'[1]ADHOCVehicleWiseMovement-Jan''25'!$C$4:$T$783,18,0)</f>
        <v>6113</v>
      </c>
      <c r="P142" s="8">
        <f>VLOOKUP(B142,'[1]ADHOCVehicleWiseMovement-Jan''25'!$C$4:$U$783,19,0)</f>
        <v>0</v>
      </c>
      <c r="Q142" s="4">
        <v>367</v>
      </c>
      <c r="R142" s="4">
        <v>367</v>
      </c>
      <c r="S142" s="8" t="s">
        <v>25</v>
      </c>
      <c r="T142" s="4">
        <f t="shared" si="4"/>
        <v>734</v>
      </c>
      <c r="U142" s="4">
        <f t="shared" si="5"/>
        <v>6847</v>
      </c>
      <c r="V142" s="3" t="s">
        <v>1928</v>
      </c>
      <c r="W142" s="5">
        <v>45714</v>
      </c>
    </row>
    <row r="143" spans="1:23" x14ac:dyDescent="0.35">
      <c r="A143" s="2" t="s">
        <v>1252</v>
      </c>
      <c r="B143" s="3" t="s">
        <v>1253</v>
      </c>
      <c r="C143" s="3" t="s">
        <v>1254</v>
      </c>
      <c r="D143" s="3" t="s">
        <v>465</v>
      </c>
      <c r="E143" s="3" t="s">
        <v>23</v>
      </c>
      <c r="F143" s="3" t="s">
        <v>781</v>
      </c>
      <c r="G143" s="3" t="s">
        <v>79</v>
      </c>
      <c r="H143" s="4" t="s">
        <v>262</v>
      </c>
      <c r="I143" s="4" t="s">
        <v>25</v>
      </c>
      <c r="J143" s="4" t="s">
        <v>263</v>
      </c>
      <c r="K143" s="4" t="s">
        <v>264</v>
      </c>
      <c r="L143" s="3" t="s">
        <v>252</v>
      </c>
      <c r="M143" s="3" t="s">
        <v>1090</v>
      </c>
      <c r="N143" s="3" t="s">
        <v>1091</v>
      </c>
      <c r="O143" s="8">
        <f>VLOOKUP(B143,'[1]ADHOCVehicleWiseMovement-Jan''25'!$C$4:$T$783,18,0)</f>
        <v>1587</v>
      </c>
      <c r="P143" s="8">
        <f>VLOOKUP(B143,'[1]ADHOCVehicleWiseMovement-Jan''25'!$C$4:$U$783,19,0)</f>
        <v>0</v>
      </c>
      <c r="Q143" s="4">
        <v>95</v>
      </c>
      <c r="R143" s="4">
        <v>95</v>
      </c>
      <c r="S143" s="4" t="s">
        <v>25</v>
      </c>
      <c r="T143" s="4">
        <f t="shared" si="4"/>
        <v>190</v>
      </c>
      <c r="U143" s="4">
        <f t="shared" si="5"/>
        <v>1777</v>
      </c>
      <c r="V143" s="3" t="s">
        <v>1928</v>
      </c>
      <c r="W143" s="5">
        <v>45714</v>
      </c>
    </row>
    <row r="144" spans="1:23" x14ac:dyDescent="0.35">
      <c r="A144" s="2" t="s">
        <v>1257</v>
      </c>
      <c r="B144" s="3" t="s">
        <v>1258</v>
      </c>
      <c r="C144" s="3" t="s">
        <v>1259</v>
      </c>
      <c r="D144" s="3" t="s">
        <v>451</v>
      </c>
      <c r="E144" s="3" t="s">
        <v>23</v>
      </c>
      <c r="F144" s="3" t="s">
        <v>811</v>
      </c>
      <c r="G144" s="3" t="s">
        <v>79</v>
      </c>
      <c r="H144" s="4" t="s">
        <v>493</v>
      </c>
      <c r="I144" s="4" t="s">
        <v>25</v>
      </c>
      <c r="J144" s="4" t="s">
        <v>588</v>
      </c>
      <c r="K144" s="4" t="s">
        <v>589</v>
      </c>
      <c r="L144" s="3" t="s">
        <v>252</v>
      </c>
      <c r="M144" s="3" t="s">
        <v>1090</v>
      </c>
      <c r="N144" s="3" t="s">
        <v>1091</v>
      </c>
      <c r="O144" s="8">
        <f>VLOOKUP(B144,'[1]ADHOCVehicleWiseMovement-Jan''25'!$C$4:$T$783,18,0)</f>
        <v>988</v>
      </c>
      <c r="P144" s="8">
        <f>VLOOKUP(B144,'[1]ADHOCVehicleWiseMovement-Jan''25'!$C$4:$U$783,19,0)</f>
        <v>0</v>
      </c>
      <c r="Q144" s="4">
        <v>59</v>
      </c>
      <c r="R144" s="4">
        <v>59</v>
      </c>
      <c r="S144" s="4" t="s">
        <v>25</v>
      </c>
      <c r="T144" s="4">
        <f t="shared" si="4"/>
        <v>118</v>
      </c>
      <c r="U144" s="4">
        <f t="shared" si="5"/>
        <v>1106</v>
      </c>
      <c r="V144" s="3" t="s">
        <v>1928</v>
      </c>
      <c r="W144" s="5">
        <v>45714</v>
      </c>
    </row>
    <row r="145" spans="1:23" x14ac:dyDescent="0.35">
      <c r="A145" s="6" t="s">
        <v>968</v>
      </c>
      <c r="B145" s="7" t="s">
        <v>1266</v>
      </c>
      <c r="C145" s="7" t="s">
        <v>1175</v>
      </c>
      <c r="D145" s="7" t="s">
        <v>123</v>
      </c>
      <c r="E145" s="7" t="s">
        <v>23</v>
      </c>
      <c r="F145" s="7" t="s">
        <v>260</v>
      </c>
      <c r="G145" s="7" t="s">
        <v>28</v>
      </c>
      <c r="H145" s="8" t="s">
        <v>573</v>
      </c>
      <c r="I145" s="8" t="s">
        <v>25</v>
      </c>
      <c r="J145" s="8" t="s">
        <v>1267</v>
      </c>
      <c r="K145" s="8" t="s">
        <v>1268</v>
      </c>
      <c r="L145" s="7" t="s">
        <v>480</v>
      </c>
      <c r="M145" s="7" t="s">
        <v>128</v>
      </c>
      <c r="N145" s="7" t="s">
        <v>129</v>
      </c>
      <c r="O145" s="8">
        <f>VLOOKUP(B145,'[1]ADHOCVehicleWiseMovement-Jan''25'!$C$4:$T$783,18,0)</f>
        <v>2005</v>
      </c>
      <c r="P145" s="8">
        <f>VLOOKUP(B145,'[1]ADHOCVehicleWiseMovement-Jan''25'!$C$4:$U$783,19,0)</f>
        <v>0</v>
      </c>
      <c r="Q145" s="4">
        <v>120</v>
      </c>
      <c r="R145" s="4">
        <v>120</v>
      </c>
      <c r="S145" s="8" t="s">
        <v>25</v>
      </c>
      <c r="T145" s="4">
        <f t="shared" si="4"/>
        <v>240</v>
      </c>
      <c r="U145" s="4">
        <f t="shared" si="5"/>
        <v>2245</v>
      </c>
      <c r="V145" s="3" t="s">
        <v>1928</v>
      </c>
      <c r="W145" s="5">
        <v>45714</v>
      </c>
    </row>
    <row r="146" spans="1:23" x14ac:dyDescent="0.35">
      <c r="A146" s="6" t="s">
        <v>1269</v>
      </c>
      <c r="B146" s="7" t="s">
        <v>1270</v>
      </c>
      <c r="C146" s="7" t="s">
        <v>1271</v>
      </c>
      <c r="D146" s="7" t="s">
        <v>1265</v>
      </c>
      <c r="E146" s="7" t="s">
        <v>23</v>
      </c>
      <c r="F146" s="7" t="s">
        <v>1272</v>
      </c>
      <c r="G146" s="7" t="s">
        <v>24</v>
      </c>
      <c r="H146" s="8" t="s">
        <v>1273</v>
      </c>
      <c r="I146" s="8" t="s">
        <v>197</v>
      </c>
      <c r="J146" s="8" t="s">
        <v>1274</v>
      </c>
      <c r="K146" s="8" t="s">
        <v>1275</v>
      </c>
      <c r="L146" s="7" t="s">
        <v>218</v>
      </c>
      <c r="M146" s="7" t="s">
        <v>758</v>
      </c>
      <c r="N146" s="7" t="s">
        <v>219</v>
      </c>
      <c r="O146" s="8">
        <f>VLOOKUP(B146,'[1]ADHOCVehicleWiseMovement-Jan''25'!$C$4:$T$783,18,0)</f>
        <v>21192</v>
      </c>
      <c r="P146" s="8">
        <f>VLOOKUP(B146,'[1]ADHOCVehicleWiseMovement-Jan''25'!$C$4:$U$783,19,0)</f>
        <v>85</v>
      </c>
      <c r="Q146" s="4">
        <v>1277</v>
      </c>
      <c r="R146" s="4">
        <v>1277</v>
      </c>
      <c r="S146" s="8" t="s">
        <v>25</v>
      </c>
      <c r="T146" s="4">
        <f t="shared" si="4"/>
        <v>2554</v>
      </c>
      <c r="U146" s="4">
        <f t="shared" si="5"/>
        <v>23831</v>
      </c>
      <c r="V146" s="3" t="s">
        <v>1928</v>
      </c>
      <c r="W146" s="5">
        <v>45714</v>
      </c>
    </row>
    <row r="147" spans="1:23" x14ac:dyDescent="0.35">
      <c r="A147" s="2" t="s">
        <v>1277</v>
      </c>
      <c r="B147" s="3" t="s">
        <v>1278</v>
      </c>
      <c r="C147" s="3" t="s">
        <v>1235</v>
      </c>
      <c r="D147" s="3" t="s">
        <v>479</v>
      </c>
      <c r="E147" s="3" t="s">
        <v>23</v>
      </c>
      <c r="F147" s="3" t="s">
        <v>1279</v>
      </c>
      <c r="G147" s="3" t="s">
        <v>28</v>
      </c>
      <c r="H147" s="4" t="s">
        <v>105</v>
      </c>
      <c r="I147" s="4" t="s">
        <v>25</v>
      </c>
      <c r="J147" s="4" t="s">
        <v>106</v>
      </c>
      <c r="K147" s="4" t="s">
        <v>107</v>
      </c>
      <c r="L147" s="3" t="s">
        <v>74</v>
      </c>
      <c r="M147" s="3" t="s">
        <v>1101</v>
      </c>
      <c r="N147" s="3" t="s">
        <v>104</v>
      </c>
      <c r="O147" s="8">
        <f>VLOOKUP(B147,'[1]ADHOCVehicleWiseMovement-Jan''25'!$C$4:$T$783,18,0)</f>
        <v>2160</v>
      </c>
      <c r="P147" s="8">
        <f>VLOOKUP(B147,'[1]ADHOCVehicleWiseMovement-Jan''25'!$C$4:$U$783,19,0)</f>
        <v>0</v>
      </c>
      <c r="Q147" s="4">
        <v>130</v>
      </c>
      <c r="R147" s="4">
        <v>130</v>
      </c>
      <c r="S147" s="4" t="s">
        <v>25</v>
      </c>
      <c r="T147" s="4">
        <f t="shared" si="4"/>
        <v>260</v>
      </c>
      <c r="U147" s="4">
        <f t="shared" si="5"/>
        <v>2420</v>
      </c>
      <c r="V147" s="3" t="s">
        <v>1928</v>
      </c>
      <c r="W147" s="5">
        <v>45714</v>
      </c>
    </row>
    <row r="148" spans="1:23" x14ac:dyDescent="0.35">
      <c r="A148" s="6" t="s">
        <v>978</v>
      </c>
      <c r="B148" s="7" t="s">
        <v>1280</v>
      </c>
      <c r="C148" s="7" t="s">
        <v>1175</v>
      </c>
      <c r="D148" s="7" t="s">
        <v>123</v>
      </c>
      <c r="E148" s="7" t="s">
        <v>23</v>
      </c>
      <c r="F148" s="7" t="s">
        <v>305</v>
      </c>
      <c r="G148" s="7" t="s">
        <v>28</v>
      </c>
      <c r="H148" s="8" t="s">
        <v>199</v>
      </c>
      <c r="I148" s="8" t="s">
        <v>25</v>
      </c>
      <c r="J148" s="8" t="s">
        <v>122</v>
      </c>
      <c r="K148" s="8" t="s">
        <v>200</v>
      </c>
      <c r="L148" s="7" t="s">
        <v>265</v>
      </c>
      <c r="M148" s="7" t="s">
        <v>128</v>
      </c>
      <c r="N148" s="7" t="s">
        <v>1281</v>
      </c>
      <c r="O148" s="8">
        <f>VLOOKUP(B148,'[1]ADHOCVehicleWiseMovement-Jan''25'!$C$4:$T$783,18,0)</f>
        <v>1584</v>
      </c>
      <c r="P148" s="8">
        <f>VLOOKUP(B148,'[1]ADHOCVehicleWiseMovement-Jan''25'!$C$4:$U$783,19,0)</f>
        <v>0</v>
      </c>
      <c r="Q148" s="4">
        <v>95</v>
      </c>
      <c r="R148" s="4">
        <v>95</v>
      </c>
      <c r="S148" s="8" t="s">
        <v>25</v>
      </c>
      <c r="T148" s="4">
        <f t="shared" si="4"/>
        <v>190</v>
      </c>
      <c r="U148" s="4">
        <f t="shared" si="5"/>
        <v>1774</v>
      </c>
      <c r="V148" s="3" t="s">
        <v>1928</v>
      </c>
      <c r="W148" s="5">
        <v>45714</v>
      </c>
    </row>
    <row r="149" spans="1:23" x14ac:dyDescent="0.35">
      <c r="A149" s="6" t="s">
        <v>1282</v>
      </c>
      <c r="B149" s="7" t="s">
        <v>1283</v>
      </c>
      <c r="C149" s="7" t="s">
        <v>1284</v>
      </c>
      <c r="D149" s="7" t="s">
        <v>872</v>
      </c>
      <c r="E149" s="7" t="s">
        <v>23</v>
      </c>
      <c r="F149" s="7" t="s">
        <v>1285</v>
      </c>
      <c r="G149" s="7" t="s">
        <v>24</v>
      </c>
      <c r="H149" s="8" t="s">
        <v>1286</v>
      </c>
      <c r="I149" s="8" t="s">
        <v>130</v>
      </c>
      <c r="J149" s="8" t="s">
        <v>1287</v>
      </c>
      <c r="K149" s="8" t="s">
        <v>1288</v>
      </c>
      <c r="L149" s="7" t="s">
        <v>490</v>
      </c>
      <c r="M149" s="7" t="s">
        <v>128</v>
      </c>
      <c r="N149" s="7" t="s">
        <v>129</v>
      </c>
      <c r="O149" s="8">
        <f>VLOOKUP(B149,'[1]ADHOCVehicleWiseMovement-Jan''25'!$C$4:$T$783,18,0)</f>
        <v>9966</v>
      </c>
      <c r="P149" s="8">
        <f>VLOOKUP(B149,'[1]ADHOCVehicleWiseMovement-Jan''25'!$C$4:$U$783,19,0)</f>
        <v>40</v>
      </c>
      <c r="Q149" s="4">
        <v>600</v>
      </c>
      <c r="R149" s="4">
        <v>600</v>
      </c>
      <c r="S149" s="8" t="s">
        <v>25</v>
      </c>
      <c r="T149" s="4">
        <f t="shared" si="4"/>
        <v>1200</v>
      </c>
      <c r="U149" s="4">
        <f t="shared" si="5"/>
        <v>11206</v>
      </c>
      <c r="V149" s="3" t="s">
        <v>1928</v>
      </c>
      <c r="W149" s="5">
        <v>45714</v>
      </c>
    </row>
    <row r="150" spans="1:23" x14ac:dyDescent="0.35">
      <c r="A150" s="2" t="s">
        <v>888</v>
      </c>
      <c r="B150" s="3" t="s">
        <v>1289</v>
      </c>
      <c r="C150" s="3" t="s">
        <v>1290</v>
      </c>
      <c r="D150" s="3" t="s">
        <v>400</v>
      </c>
      <c r="E150" s="3" t="s">
        <v>23</v>
      </c>
      <c r="F150" s="3" t="s">
        <v>1291</v>
      </c>
      <c r="G150" s="3" t="s">
        <v>24</v>
      </c>
      <c r="H150" s="4" t="s">
        <v>1292</v>
      </c>
      <c r="I150" s="4" t="s">
        <v>171</v>
      </c>
      <c r="J150" s="4" t="s">
        <v>1293</v>
      </c>
      <c r="K150" s="4" t="s">
        <v>1294</v>
      </c>
      <c r="L150" s="3" t="s">
        <v>640</v>
      </c>
      <c r="M150" s="3" t="s">
        <v>261</v>
      </c>
      <c r="N150" s="3" t="s">
        <v>1295</v>
      </c>
      <c r="O150" s="8">
        <f>VLOOKUP(B150,'[1]ADHOCVehicleWiseMovement-Jan''25'!$C$4:$T$783,18,0)</f>
        <v>23856</v>
      </c>
      <c r="P150" s="8">
        <f>VLOOKUP(B150,'[1]ADHOCVehicleWiseMovement-Jan''25'!$C$4:$U$783,19,0)</f>
        <v>120</v>
      </c>
      <c r="Q150" s="4">
        <v>1439</v>
      </c>
      <c r="R150" s="4">
        <v>1439</v>
      </c>
      <c r="S150" s="4" t="s">
        <v>25</v>
      </c>
      <c r="T150" s="4">
        <f t="shared" si="4"/>
        <v>2878</v>
      </c>
      <c r="U150" s="4">
        <f t="shared" si="5"/>
        <v>26854</v>
      </c>
      <c r="V150" s="3" t="s">
        <v>1928</v>
      </c>
      <c r="W150" s="5">
        <v>45714</v>
      </c>
    </row>
    <row r="151" spans="1:23" x14ac:dyDescent="0.35">
      <c r="A151" s="6" t="s">
        <v>1296</v>
      </c>
      <c r="B151" s="7" t="s">
        <v>1297</v>
      </c>
      <c r="C151" s="7" t="s">
        <v>1298</v>
      </c>
      <c r="D151" s="7" t="s">
        <v>400</v>
      </c>
      <c r="E151" s="7" t="s">
        <v>23</v>
      </c>
      <c r="F151" s="7" t="s">
        <v>1299</v>
      </c>
      <c r="G151" s="7" t="s">
        <v>24</v>
      </c>
      <c r="H151" s="8" t="s">
        <v>1300</v>
      </c>
      <c r="I151" s="8" t="s">
        <v>106</v>
      </c>
      <c r="J151" s="8" t="s">
        <v>1050</v>
      </c>
      <c r="K151" s="8" t="s">
        <v>1301</v>
      </c>
      <c r="L151" s="7" t="s">
        <v>1302</v>
      </c>
      <c r="M151" s="7" t="s">
        <v>520</v>
      </c>
      <c r="N151" s="7" t="s">
        <v>1303</v>
      </c>
      <c r="O151" s="8">
        <f>VLOOKUP(B151,'[1]ADHOCVehicleWiseMovement-Jan''25'!$C$4:$T$783,18,0)</f>
        <v>18669</v>
      </c>
      <c r="P151" s="8">
        <f>VLOOKUP(B151,'[1]ADHOCVehicleWiseMovement-Jan''25'!$C$4:$U$783,19,0)</f>
        <v>360</v>
      </c>
      <c r="Q151" s="4">
        <v>1142</v>
      </c>
      <c r="R151" s="4">
        <v>1142</v>
      </c>
      <c r="S151" s="8" t="s">
        <v>25</v>
      </c>
      <c r="T151" s="4">
        <f t="shared" si="4"/>
        <v>2284</v>
      </c>
      <c r="U151" s="4">
        <f t="shared" si="5"/>
        <v>21313</v>
      </c>
      <c r="V151" s="3" t="s">
        <v>1928</v>
      </c>
      <c r="W151" s="5">
        <v>45714</v>
      </c>
    </row>
    <row r="152" spans="1:23" x14ac:dyDescent="0.35">
      <c r="A152" s="6" t="s">
        <v>1304</v>
      </c>
      <c r="B152" s="7" t="s">
        <v>1305</v>
      </c>
      <c r="C152" s="7" t="s">
        <v>1235</v>
      </c>
      <c r="D152" s="7" t="s">
        <v>479</v>
      </c>
      <c r="E152" s="7" t="s">
        <v>23</v>
      </c>
      <c r="F152" s="7" t="s">
        <v>1242</v>
      </c>
      <c r="G152" s="7" t="s">
        <v>28</v>
      </c>
      <c r="H152" s="8" t="s">
        <v>105</v>
      </c>
      <c r="I152" s="8" t="s">
        <v>207</v>
      </c>
      <c r="J152" s="8" t="s">
        <v>584</v>
      </c>
      <c r="K152" s="8" t="s">
        <v>585</v>
      </c>
      <c r="L152" s="7" t="s">
        <v>703</v>
      </c>
      <c r="M152" s="7" t="s">
        <v>1306</v>
      </c>
      <c r="N152" s="7" t="s">
        <v>1159</v>
      </c>
      <c r="O152" s="8">
        <f>VLOOKUP(B152,'[1]ADHOCVehicleWiseMovement-Jan''25'!$C$4:$T$783,18,0)</f>
        <v>2160</v>
      </c>
      <c r="P152" s="8">
        <f>VLOOKUP(B152,'[1]ADHOCVehicleWiseMovement-Jan''25'!$C$4:$U$783,19,0)</f>
        <v>105</v>
      </c>
      <c r="Q152" s="4">
        <v>136</v>
      </c>
      <c r="R152" s="4">
        <v>136</v>
      </c>
      <c r="S152" s="8" t="s">
        <v>25</v>
      </c>
      <c r="T152" s="4">
        <f t="shared" si="4"/>
        <v>272</v>
      </c>
      <c r="U152" s="4">
        <f t="shared" si="5"/>
        <v>2537</v>
      </c>
      <c r="V152" s="3" t="s">
        <v>1928</v>
      </c>
      <c r="W152" s="5">
        <v>45714</v>
      </c>
    </row>
    <row r="153" spans="1:23" x14ac:dyDescent="0.35">
      <c r="A153" s="2" t="s">
        <v>655</v>
      </c>
      <c r="B153" s="3" t="s">
        <v>1307</v>
      </c>
      <c r="C153" s="3" t="s">
        <v>1260</v>
      </c>
      <c r="D153" s="3" t="s">
        <v>479</v>
      </c>
      <c r="E153" s="3" t="s">
        <v>23</v>
      </c>
      <c r="F153" s="3" t="s">
        <v>1262</v>
      </c>
      <c r="G153" s="3" t="s">
        <v>28</v>
      </c>
      <c r="H153" s="4" t="s">
        <v>105</v>
      </c>
      <c r="I153" s="4" t="s">
        <v>25</v>
      </c>
      <c r="J153" s="4" t="s">
        <v>106</v>
      </c>
      <c r="K153" s="4" t="s">
        <v>107</v>
      </c>
      <c r="L153" s="3" t="s">
        <v>350</v>
      </c>
      <c r="M153" s="3" t="s">
        <v>162</v>
      </c>
      <c r="N153" s="3" t="s">
        <v>163</v>
      </c>
      <c r="O153" s="8">
        <f>VLOOKUP(B153,'[1]ADHOCVehicleWiseMovement-Jan''25'!$C$4:$T$783,18,0)</f>
        <v>2160</v>
      </c>
      <c r="P153" s="8">
        <f>VLOOKUP(B153,'[1]ADHOCVehicleWiseMovement-Jan''25'!$C$4:$U$783,19,0)</f>
        <v>0</v>
      </c>
      <c r="Q153" s="4">
        <v>130</v>
      </c>
      <c r="R153" s="4">
        <v>130</v>
      </c>
      <c r="S153" s="4" t="s">
        <v>25</v>
      </c>
      <c r="T153" s="4">
        <f t="shared" si="4"/>
        <v>260</v>
      </c>
      <c r="U153" s="4">
        <f t="shared" si="5"/>
        <v>2420</v>
      </c>
      <c r="V153" s="3" t="s">
        <v>1928</v>
      </c>
      <c r="W153" s="5">
        <v>45714</v>
      </c>
    </row>
    <row r="154" spans="1:23" x14ac:dyDescent="0.35">
      <c r="A154" s="2" t="s">
        <v>1308</v>
      </c>
      <c r="B154" s="3" t="s">
        <v>1309</v>
      </c>
      <c r="C154" s="3" t="s">
        <v>1260</v>
      </c>
      <c r="D154" s="3" t="s">
        <v>479</v>
      </c>
      <c r="E154" s="3" t="s">
        <v>23</v>
      </c>
      <c r="F154" s="3" t="s">
        <v>1276</v>
      </c>
      <c r="G154" s="3" t="s">
        <v>28</v>
      </c>
      <c r="H154" s="4" t="s">
        <v>105</v>
      </c>
      <c r="I154" s="4" t="s">
        <v>77</v>
      </c>
      <c r="J154" s="4" t="s">
        <v>66</v>
      </c>
      <c r="K154" s="4" t="s">
        <v>67</v>
      </c>
      <c r="L154" s="3" t="s">
        <v>545</v>
      </c>
      <c r="M154" s="3" t="s">
        <v>837</v>
      </c>
      <c r="N154" s="3" t="s">
        <v>820</v>
      </c>
      <c r="O154" s="8">
        <f>VLOOKUP(B154,'[1]ADHOCVehicleWiseMovement-Jan''25'!$C$4:$T$783,18,0)</f>
        <v>2160</v>
      </c>
      <c r="P154" s="8">
        <f>VLOOKUP(B154,'[1]ADHOCVehicleWiseMovement-Jan''25'!$C$4:$U$783,19,0)</f>
        <v>100</v>
      </c>
      <c r="Q154" s="4">
        <v>136</v>
      </c>
      <c r="R154" s="4">
        <v>136</v>
      </c>
      <c r="S154" s="4" t="s">
        <v>25</v>
      </c>
      <c r="T154" s="4">
        <f t="shared" si="4"/>
        <v>272</v>
      </c>
      <c r="U154" s="4">
        <f t="shared" si="5"/>
        <v>2532</v>
      </c>
      <c r="V154" s="3" t="s">
        <v>1928</v>
      </c>
      <c r="W154" s="5">
        <v>45714</v>
      </c>
    </row>
    <row r="155" spans="1:23" x14ac:dyDescent="0.35">
      <c r="A155" s="2" t="s">
        <v>1310</v>
      </c>
      <c r="B155" s="3" t="s">
        <v>1311</v>
      </c>
      <c r="C155" s="3" t="s">
        <v>1260</v>
      </c>
      <c r="D155" s="3" t="s">
        <v>479</v>
      </c>
      <c r="E155" s="3" t="s">
        <v>23</v>
      </c>
      <c r="F155" s="3" t="s">
        <v>1261</v>
      </c>
      <c r="G155" s="3" t="s">
        <v>28</v>
      </c>
      <c r="H155" s="4" t="s">
        <v>622</v>
      </c>
      <c r="I155" s="4" t="s">
        <v>92</v>
      </c>
      <c r="J155" s="4" t="s">
        <v>302</v>
      </c>
      <c r="K155" s="4" t="s">
        <v>494</v>
      </c>
      <c r="L155" s="3" t="s">
        <v>161</v>
      </c>
      <c r="M155" s="3" t="s">
        <v>164</v>
      </c>
      <c r="N155" s="3" t="s">
        <v>165</v>
      </c>
      <c r="O155" s="8">
        <f>VLOOKUP(B155,'[1]ADHOCVehicleWiseMovement-Jan''25'!$C$4:$T$783,18,0)</f>
        <v>2340</v>
      </c>
      <c r="P155" s="8">
        <f>VLOOKUP(B155,'[1]ADHOCVehicleWiseMovement-Jan''25'!$C$4:$U$783,19,0)</f>
        <v>200</v>
      </c>
      <c r="Q155" s="4">
        <v>152</v>
      </c>
      <c r="R155" s="4">
        <v>152</v>
      </c>
      <c r="S155" s="4" t="s">
        <v>25</v>
      </c>
      <c r="T155" s="4">
        <f t="shared" si="4"/>
        <v>304</v>
      </c>
      <c r="U155" s="4">
        <f t="shared" si="5"/>
        <v>2844</v>
      </c>
      <c r="V155" s="3" t="s">
        <v>1928</v>
      </c>
      <c r="W155" s="5">
        <v>45714</v>
      </c>
    </row>
    <row r="156" spans="1:23" x14ac:dyDescent="0.35">
      <c r="A156" s="2" t="s">
        <v>213</v>
      </c>
      <c r="B156" s="3" t="s">
        <v>1312</v>
      </c>
      <c r="C156" s="3" t="s">
        <v>1313</v>
      </c>
      <c r="D156" s="3" t="s">
        <v>565</v>
      </c>
      <c r="E156" s="3" t="s">
        <v>23</v>
      </c>
      <c r="F156" s="3" t="s">
        <v>1314</v>
      </c>
      <c r="G156" s="3" t="s">
        <v>24</v>
      </c>
      <c r="H156" s="4" t="s">
        <v>1315</v>
      </c>
      <c r="I156" s="4" t="s">
        <v>25</v>
      </c>
      <c r="J156" s="4" t="s">
        <v>1316</v>
      </c>
      <c r="K156" s="4" t="s">
        <v>1317</v>
      </c>
      <c r="L156" s="3" t="s">
        <v>84</v>
      </c>
      <c r="M156" s="3" t="s">
        <v>85</v>
      </c>
      <c r="N156" s="3" t="s">
        <v>86</v>
      </c>
      <c r="O156" s="8">
        <f>VLOOKUP(B156,'[1]ADHOCVehicleWiseMovement-Jan''25'!$C$4:$T$783,18,0)</f>
        <v>8702</v>
      </c>
      <c r="P156" s="8">
        <f>VLOOKUP(B156,'[1]ADHOCVehicleWiseMovement-Jan''25'!$C$4:$U$783,19,0)</f>
        <v>0</v>
      </c>
      <c r="Q156" s="4">
        <v>522</v>
      </c>
      <c r="R156" s="4">
        <v>522</v>
      </c>
      <c r="S156" s="4" t="s">
        <v>25</v>
      </c>
      <c r="T156" s="4">
        <f t="shared" si="4"/>
        <v>1044</v>
      </c>
      <c r="U156" s="4">
        <f t="shared" si="5"/>
        <v>9746</v>
      </c>
      <c r="V156" s="3" t="s">
        <v>1928</v>
      </c>
      <c r="W156" s="5">
        <v>45714</v>
      </c>
    </row>
    <row r="157" spans="1:23" x14ac:dyDescent="0.35">
      <c r="A157" s="2" t="s">
        <v>1318</v>
      </c>
      <c r="B157" s="3" t="s">
        <v>1319</v>
      </c>
      <c r="C157" s="3" t="s">
        <v>1235</v>
      </c>
      <c r="D157" s="3" t="s">
        <v>479</v>
      </c>
      <c r="E157" s="3" t="s">
        <v>23</v>
      </c>
      <c r="F157" s="3" t="s">
        <v>1239</v>
      </c>
      <c r="G157" s="3" t="s">
        <v>28</v>
      </c>
      <c r="H157" s="4" t="s">
        <v>78</v>
      </c>
      <c r="I157" s="4" t="s">
        <v>25</v>
      </c>
      <c r="J157" s="4" t="s">
        <v>343</v>
      </c>
      <c r="K157" s="4" t="s">
        <v>344</v>
      </c>
      <c r="L157" s="3" t="s">
        <v>74</v>
      </c>
      <c r="M157" s="3" t="s">
        <v>103</v>
      </c>
      <c r="N157" s="3" t="s">
        <v>104</v>
      </c>
      <c r="O157" s="8">
        <f>VLOOKUP(B157,'[1]ADHOCVehicleWiseMovement-Jan''25'!$C$4:$T$783,18,0)</f>
        <v>3024</v>
      </c>
      <c r="P157" s="8">
        <f>VLOOKUP(B157,'[1]ADHOCVehicleWiseMovement-Jan''25'!$C$4:$U$783,19,0)</f>
        <v>0</v>
      </c>
      <c r="Q157" s="4">
        <v>181</v>
      </c>
      <c r="R157" s="4">
        <v>181</v>
      </c>
      <c r="S157" s="4" t="s">
        <v>25</v>
      </c>
      <c r="T157" s="4">
        <f t="shared" si="4"/>
        <v>362</v>
      </c>
      <c r="U157" s="4">
        <f t="shared" si="5"/>
        <v>3386</v>
      </c>
      <c r="V157" s="3" t="s">
        <v>1928</v>
      </c>
      <c r="W157" s="5">
        <v>45714</v>
      </c>
    </row>
    <row r="158" spans="1:23" x14ac:dyDescent="0.35">
      <c r="A158" s="6" t="s">
        <v>1320</v>
      </c>
      <c r="B158" s="7" t="s">
        <v>1321</v>
      </c>
      <c r="C158" s="7" t="s">
        <v>1322</v>
      </c>
      <c r="D158" s="7" t="s">
        <v>479</v>
      </c>
      <c r="E158" s="7" t="s">
        <v>23</v>
      </c>
      <c r="F158" s="7" t="s">
        <v>1236</v>
      </c>
      <c r="G158" s="7" t="s">
        <v>28</v>
      </c>
      <c r="H158" s="8" t="s">
        <v>105</v>
      </c>
      <c r="I158" s="8" t="s">
        <v>25</v>
      </c>
      <c r="J158" s="8" t="s">
        <v>106</v>
      </c>
      <c r="K158" s="8" t="s">
        <v>107</v>
      </c>
      <c r="L158" s="7" t="s">
        <v>430</v>
      </c>
      <c r="M158" s="7" t="s">
        <v>108</v>
      </c>
      <c r="N158" s="7" t="s">
        <v>109</v>
      </c>
      <c r="O158" s="8">
        <f>VLOOKUP(B158,'[1]ADHOCVehicleWiseMovement-Jan''25'!$C$4:$T$783,18,0)</f>
        <v>2160</v>
      </c>
      <c r="P158" s="8">
        <f>VLOOKUP(B158,'[1]ADHOCVehicleWiseMovement-Jan''25'!$C$4:$U$783,19,0)</f>
        <v>0</v>
      </c>
      <c r="Q158" s="4">
        <v>130</v>
      </c>
      <c r="R158" s="4">
        <v>130</v>
      </c>
      <c r="S158" s="8" t="s">
        <v>25</v>
      </c>
      <c r="T158" s="4">
        <f t="shared" si="4"/>
        <v>260</v>
      </c>
      <c r="U158" s="4">
        <f t="shared" si="5"/>
        <v>2420</v>
      </c>
      <c r="V158" s="3" t="s">
        <v>1928</v>
      </c>
      <c r="W158" s="5">
        <v>45714</v>
      </c>
    </row>
    <row r="159" spans="1:23" x14ac:dyDescent="0.35">
      <c r="A159" s="2" t="s">
        <v>650</v>
      </c>
      <c r="B159" s="3" t="s">
        <v>1323</v>
      </c>
      <c r="C159" s="3" t="s">
        <v>1235</v>
      </c>
      <c r="D159" s="3" t="s">
        <v>479</v>
      </c>
      <c r="E159" s="3" t="s">
        <v>23</v>
      </c>
      <c r="F159" s="3" t="s">
        <v>1279</v>
      </c>
      <c r="G159" s="3" t="s">
        <v>28</v>
      </c>
      <c r="H159" s="4" t="s">
        <v>105</v>
      </c>
      <c r="I159" s="4" t="s">
        <v>25</v>
      </c>
      <c r="J159" s="4" t="s">
        <v>106</v>
      </c>
      <c r="K159" s="4" t="s">
        <v>107</v>
      </c>
      <c r="L159" s="3" t="s">
        <v>430</v>
      </c>
      <c r="M159" s="3" t="s">
        <v>486</v>
      </c>
      <c r="N159" s="3" t="s">
        <v>109</v>
      </c>
      <c r="O159" s="8">
        <f>VLOOKUP(B159,'[1]ADHOCVehicleWiseMovement-Jan''25'!$C$4:$T$783,18,0)</f>
        <v>2160</v>
      </c>
      <c r="P159" s="8">
        <f>VLOOKUP(B159,'[1]ADHOCVehicleWiseMovement-Jan''25'!$C$4:$U$783,19,0)</f>
        <v>0</v>
      </c>
      <c r="Q159" s="4">
        <v>130</v>
      </c>
      <c r="R159" s="4">
        <v>130</v>
      </c>
      <c r="S159" s="4" t="s">
        <v>25</v>
      </c>
      <c r="T159" s="4">
        <f t="shared" si="4"/>
        <v>260</v>
      </c>
      <c r="U159" s="4">
        <f t="shared" si="5"/>
        <v>2420</v>
      </c>
      <c r="V159" s="3" t="s">
        <v>1928</v>
      </c>
      <c r="W159" s="5">
        <v>45714</v>
      </c>
    </row>
    <row r="160" spans="1:23" x14ac:dyDescent="0.35">
      <c r="A160" s="2" t="s">
        <v>643</v>
      </c>
      <c r="B160" s="3" t="s">
        <v>1325</v>
      </c>
      <c r="C160" s="3" t="s">
        <v>1260</v>
      </c>
      <c r="D160" s="3" t="s">
        <v>479</v>
      </c>
      <c r="E160" s="3" t="s">
        <v>23</v>
      </c>
      <c r="F160" s="3" t="s">
        <v>1326</v>
      </c>
      <c r="G160" s="3" t="s">
        <v>28</v>
      </c>
      <c r="H160" s="4" t="s">
        <v>1327</v>
      </c>
      <c r="I160" s="4" t="s">
        <v>25</v>
      </c>
      <c r="J160" s="4" t="s">
        <v>1328</v>
      </c>
      <c r="K160" s="4" t="s">
        <v>1329</v>
      </c>
      <c r="L160" s="3" t="s">
        <v>40</v>
      </c>
      <c r="M160" s="3" t="s">
        <v>41</v>
      </c>
      <c r="N160" s="3" t="s">
        <v>42</v>
      </c>
      <c r="O160" s="8">
        <f>VLOOKUP(B160,'[1]ADHOCVehicleWiseMovement-Jan''25'!$C$4:$T$783,18,0)</f>
        <v>12938</v>
      </c>
      <c r="P160" s="8">
        <f>VLOOKUP(B160,'[1]ADHOCVehicleWiseMovement-Jan''25'!$C$4:$U$783,19,0)</f>
        <v>0</v>
      </c>
      <c r="Q160" s="4">
        <v>776</v>
      </c>
      <c r="R160" s="4">
        <v>776</v>
      </c>
      <c r="S160" s="4" t="s">
        <v>25</v>
      </c>
      <c r="T160" s="4">
        <f t="shared" si="4"/>
        <v>1552</v>
      </c>
      <c r="U160" s="4">
        <f t="shared" si="5"/>
        <v>14490</v>
      </c>
      <c r="V160" s="3" t="s">
        <v>1928</v>
      </c>
      <c r="W160" s="5">
        <v>45714</v>
      </c>
    </row>
    <row r="161" spans="1:23" x14ac:dyDescent="0.35">
      <c r="A161" s="6" t="s">
        <v>724</v>
      </c>
      <c r="B161" s="7" t="s">
        <v>1330</v>
      </c>
      <c r="C161" s="7" t="s">
        <v>1331</v>
      </c>
      <c r="D161" s="7" t="s">
        <v>398</v>
      </c>
      <c r="E161" s="7" t="s">
        <v>23</v>
      </c>
      <c r="F161" s="7" t="s">
        <v>1332</v>
      </c>
      <c r="G161" s="7" t="s">
        <v>212</v>
      </c>
      <c r="H161" s="8" t="s">
        <v>1026</v>
      </c>
      <c r="I161" s="8" t="s">
        <v>25</v>
      </c>
      <c r="J161" s="8" t="s">
        <v>1333</v>
      </c>
      <c r="K161" s="8" t="s">
        <v>1334</v>
      </c>
      <c r="L161" s="7" t="s">
        <v>74</v>
      </c>
      <c r="M161" s="7" t="s">
        <v>103</v>
      </c>
      <c r="N161" s="7" t="s">
        <v>104</v>
      </c>
      <c r="O161" s="8">
        <f>VLOOKUP(B161,'[1]ADHOCVehicleWiseMovement-Jan''25'!$C$4:$T$783,18,0)</f>
        <v>5656</v>
      </c>
      <c r="P161" s="8">
        <f>VLOOKUP(B161,'[1]ADHOCVehicleWiseMovement-Jan''25'!$C$4:$U$783,19,0)</f>
        <v>0</v>
      </c>
      <c r="Q161" s="4">
        <v>339</v>
      </c>
      <c r="R161" s="4">
        <v>339</v>
      </c>
      <c r="S161" s="8" t="s">
        <v>25</v>
      </c>
      <c r="T161" s="4">
        <f t="shared" si="4"/>
        <v>678</v>
      </c>
      <c r="U161" s="4">
        <f t="shared" si="5"/>
        <v>6334</v>
      </c>
      <c r="V161" s="3" t="s">
        <v>1928</v>
      </c>
      <c r="W161" s="5">
        <v>45714</v>
      </c>
    </row>
    <row r="162" spans="1:23" x14ac:dyDescent="0.35">
      <c r="A162" s="6" t="s">
        <v>648</v>
      </c>
      <c r="B162" s="7" t="s">
        <v>1335</v>
      </c>
      <c r="C162" s="7" t="s">
        <v>1336</v>
      </c>
      <c r="D162" s="7" t="s">
        <v>534</v>
      </c>
      <c r="E162" s="7" t="s">
        <v>23</v>
      </c>
      <c r="F162" s="7" t="s">
        <v>1337</v>
      </c>
      <c r="G162" s="7" t="s">
        <v>79</v>
      </c>
      <c r="H162" s="8" t="s">
        <v>483</v>
      </c>
      <c r="I162" s="8" t="s">
        <v>25</v>
      </c>
      <c r="J162" s="8" t="s">
        <v>707</v>
      </c>
      <c r="K162" s="8" t="s">
        <v>708</v>
      </c>
      <c r="L162" s="7" t="s">
        <v>545</v>
      </c>
      <c r="M162" s="7" t="s">
        <v>837</v>
      </c>
      <c r="N162" s="7" t="s">
        <v>820</v>
      </c>
      <c r="O162" s="8">
        <f>VLOOKUP(B162,'[1]ADHOCVehicleWiseMovement-Jan''25'!$C$4:$T$783,18,0)</f>
        <v>991</v>
      </c>
      <c r="P162" s="8">
        <f>VLOOKUP(B162,'[1]ADHOCVehicleWiseMovement-Jan''25'!$C$4:$U$783,19,0)</f>
        <v>0</v>
      </c>
      <c r="Q162" s="4">
        <v>59</v>
      </c>
      <c r="R162" s="4">
        <v>59</v>
      </c>
      <c r="S162" s="8" t="s">
        <v>25</v>
      </c>
      <c r="T162" s="4">
        <f t="shared" si="4"/>
        <v>118</v>
      </c>
      <c r="U162" s="4">
        <f t="shared" si="5"/>
        <v>1109</v>
      </c>
      <c r="V162" s="3" t="s">
        <v>1928</v>
      </c>
      <c r="W162" s="5">
        <v>45714</v>
      </c>
    </row>
    <row r="163" spans="1:23" x14ac:dyDescent="0.35">
      <c r="A163" s="6" t="s">
        <v>475</v>
      </c>
      <c r="B163" s="7" t="s">
        <v>1338</v>
      </c>
      <c r="C163" s="7" t="s">
        <v>1339</v>
      </c>
      <c r="D163" s="7" t="s">
        <v>667</v>
      </c>
      <c r="E163" s="7" t="s">
        <v>23</v>
      </c>
      <c r="F163" s="7" t="s">
        <v>1340</v>
      </c>
      <c r="G163" s="7" t="s">
        <v>79</v>
      </c>
      <c r="H163" s="8" t="s">
        <v>798</v>
      </c>
      <c r="I163" s="8" t="s">
        <v>25</v>
      </c>
      <c r="J163" s="8" t="s">
        <v>1341</v>
      </c>
      <c r="K163" s="8" t="s">
        <v>1342</v>
      </c>
      <c r="L163" s="7" t="s">
        <v>161</v>
      </c>
      <c r="M163" s="7" t="s">
        <v>164</v>
      </c>
      <c r="N163" s="7" t="s">
        <v>165</v>
      </c>
      <c r="O163" s="8">
        <f>VLOOKUP(B163,'[1]ADHOCVehicleWiseMovement-Jan''25'!$C$4:$T$783,18,0)</f>
        <v>1784</v>
      </c>
      <c r="P163" s="8">
        <f>VLOOKUP(B163,'[1]ADHOCVehicleWiseMovement-Jan''25'!$C$4:$U$783,19,0)</f>
        <v>0</v>
      </c>
      <c r="Q163" s="4">
        <v>107</v>
      </c>
      <c r="R163" s="4">
        <v>107</v>
      </c>
      <c r="S163" s="8" t="s">
        <v>25</v>
      </c>
      <c r="T163" s="4">
        <f t="shared" si="4"/>
        <v>214</v>
      </c>
      <c r="U163" s="4">
        <f t="shared" si="5"/>
        <v>1998</v>
      </c>
      <c r="V163" s="3" t="s">
        <v>1928</v>
      </c>
      <c r="W163" s="5">
        <v>45714</v>
      </c>
    </row>
    <row r="164" spans="1:23" x14ac:dyDescent="0.35">
      <c r="A164" s="2" t="s">
        <v>1343</v>
      </c>
      <c r="B164" s="3" t="s">
        <v>1344</v>
      </c>
      <c r="C164" s="3" t="s">
        <v>1345</v>
      </c>
      <c r="D164" s="3" t="s">
        <v>601</v>
      </c>
      <c r="E164" s="3" t="s">
        <v>23</v>
      </c>
      <c r="F164" s="3" t="s">
        <v>1346</v>
      </c>
      <c r="G164" s="3" t="s">
        <v>212</v>
      </c>
      <c r="H164" s="4" t="s">
        <v>1347</v>
      </c>
      <c r="I164" s="4" t="s">
        <v>25</v>
      </c>
      <c r="J164" s="4" t="s">
        <v>652</v>
      </c>
      <c r="K164" s="4" t="s">
        <v>1348</v>
      </c>
      <c r="L164" s="3" t="s">
        <v>218</v>
      </c>
      <c r="M164" s="3" t="s">
        <v>758</v>
      </c>
      <c r="N164" s="3" t="s">
        <v>219</v>
      </c>
      <c r="O164" s="8">
        <f>VLOOKUP(B164,'[1]ADHOCVehicleWiseMovement-Jan''25'!$C$4:$T$783,18,0)</f>
        <v>13457</v>
      </c>
      <c r="P164" s="8">
        <f>VLOOKUP(B164,'[1]ADHOCVehicleWiseMovement-Jan''25'!$C$4:$U$783,19,0)</f>
        <v>0</v>
      </c>
      <c r="Q164" s="4">
        <v>807</v>
      </c>
      <c r="R164" s="4">
        <v>807</v>
      </c>
      <c r="S164" s="4" t="s">
        <v>25</v>
      </c>
      <c r="T164" s="4">
        <f t="shared" si="4"/>
        <v>1614</v>
      </c>
      <c r="U164" s="4">
        <f t="shared" si="5"/>
        <v>15071</v>
      </c>
      <c r="V164" s="3" t="s">
        <v>1928</v>
      </c>
      <c r="W164" s="5">
        <v>45714</v>
      </c>
    </row>
    <row r="165" spans="1:23" x14ac:dyDescent="0.35">
      <c r="A165" s="2" t="s">
        <v>1349</v>
      </c>
      <c r="B165" s="3" t="s">
        <v>1350</v>
      </c>
      <c r="C165" s="3" t="s">
        <v>1351</v>
      </c>
      <c r="D165" s="3" t="s">
        <v>415</v>
      </c>
      <c r="E165" s="3" t="s">
        <v>23</v>
      </c>
      <c r="F165" s="3" t="s">
        <v>614</v>
      </c>
      <c r="G165" s="3" t="s">
        <v>28</v>
      </c>
      <c r="H165" s="4" t="s">
        <v>1352</v>
      </c>
      <c r="I165" s="4" t="s">
        <v>183</v>
      </c>
      <c r="J165" s="4" t="s">
        <v>1353</v>
      </c>
      <c r="K165" s="4" t="s">
        <v>1354</v>
      </c>
      <c r="L165" s="3" t="s">
        <v>1355</v>
      </c>
      <c r="M165" s="3" t="s">
        <v>1356</v>
      </c>
      <c r="N165" s="3" t="s">
        <v>1357</v>
      </c>
      <c r="O165" s="8">
        <f>VLOOKUP(B165,'[1]ADHOCVehicleWiseMovement-Jan''25'!$C$4:$T$783,18,0)</f>
        <v>5043</v>
      </c>
      <c r="P165" s="8">
        <f>VLOOKUP(B165,'[1]ADHOCVehicleWiseMovement-Jan''25'!$C$4:$U$783,19,0)</f>
        <v>500</v>
      </c>
      <c r="Q165" s="4">
        <v>333</v>
      </c>
      <c r="R165" s="4">
        <v>333</v>
      </c>
      <c r="S165" s="4" t="s">
        <v>25</v>
      </c>
      <c r="T165" s="4">
        <f t="shared" si="4"/>
        <v>666</v>
      </c>
      <c r="U165" s="4">
        <f t="shared" si="5"/>
        <v>6209</v>
      </c>
      <c r="V165" s="3" t="s">
        <v>1928</v>
      </c>
      <c r="W165" s="5">
        <v>45714</v>
      </c>
    </row>
    <row r="166" spans="1:23" x14ac:dyDescent="0.35">
      <c r="A166" s="2" t="s">
        <v>1358</v>
      </c>
      <c r="B166" s="3" t="s">
        <v>1359</v>
      </c>
      <c r="C166" s="3" t="s">
        <v>1360</v>
      </c>
      <c r="D166" s="3" t="s">
        <v>415</v>
      </c>
      <c r="E166" s="3" t="s">
        <v>23</v>
      </c>
      <c r="F166" s="3" t="s">
        <v>936</v>
      </c>
      <c r="G166" s="3" t="s">
        <v>28</v>
      </c>
      <c r="H166" s="4" t="s">
        <v>1361</v>
      </c>
      <c r="I166" s="4" t="s">
        <v>25</v>
      </c>
      <c r="J166" s="4" t="s">
        <v>1362</v>
      </c>
      <c r="K166" s="4" t="s">
        <v>1363</v>
      </c>
      <c r="L166" s="3" t="s">
        <v>1364</v>
      </c>
      <c r="M166" s="3" t="s">
        <v>1365</v>
      </c>
      <c r="N166" s="3" t="s">
        <v>1366</v>
      </c>
      <c r="O166" s="8">
        <f>VLOOKUP(B166,'[1]ADHOCVehicleWiseMovement-Jan''25'!$C$4:$T$783,18,0)</f>
        <v>5350</v>
      </c>
      <c r="P166" s="8">
        <f>VLOOKUP(B166,'[1]ADHOCVehicleWiseMovement-Jan''25'!$C$4:$U$783,19,0)</f>
        <v>0</v>
      </c>
      <c r="Q166" s="4">
        <v>321</v>
      </c>
      <c r="R166" s="4">
        <v>321</v>
      </c>
      <c r="S166" s="4" t="s">
        <v>25</v>
      </c>
      <c r="T166" s="4">
        <f t="shared" si="4"/>
        <v>642</v>
      </c>
      <c r="U166" s="4">
        <f t="shared" si="5"/>
        <v>5992</v>
      </c>
      <c r="V166" s="3" t="s">
        <v>1928</v>
      </c>
      <c r="W166" s="5">
        <v>45714</v>
      </c>
    </row>
    <row r="167" spans="1:23" x14ac:dyDescent="0.35">
      <c r="A167" s="2" t="s">
        <v>1369</v>
      </c>
      <c r="B167" s="3" t="s">
        <v>1370</v>
      </c>
      <c r="C167" s="3" t="s">
        <v>1371</v>
      </c>
      <c r="D167" s="3" t="s">
        <v>974</v>
      </c>
      <c r="E167" s="3" t="s">
        <v>23</v>
      </c>
      <c r="F167" s="3" t="s">
        <v>1372</v>
      </c>
      <c r="G167" s="3" t="s">
        <v>28</v>
      </c>
      <c r="H167" s="4" t="s">
        <v>1373</v>
      </c>
      <c r="I167" s="4" t="s">
        <v>92</v>
      </c>
      <c r="J167" s="4" t="s">
        <v>1374</v>
      </c>
      <c r="K167" s="4" t="s">
        <v>1375</v>
      </c>
      <c r="L167" s="3" t="s">
        <v>277</v>
      </c>
      <c r="M167" s="3" t="s">
        <v>1255</v>
      </c>
      <c r="N167" s="3" t="s">
        <v>1256</v>
      </c>
      <c r="O167" s="8">
        <f>VLOOKUP(B167,'[1]ADHOCVehicleWiseMovement-Jan''25'!$C$4:$T$783,18,0)</f>
        <v>3094</v>
      </c>
      <c r="P167" s="8">
        <f>VLOOKUP(B167,'[1]ADHOCVehicleWiseMovement-Jan''25'!$C$4:$U$783,19,0)</f>
        <v>200</v>
      </c>
      <c r="Q167" s="4">
        <v>198</v>
      </c>
      <c r="R167" s="4">
        <v>198</v>
      </c>
      <c r="S167" s="4" t="s">
        <v>25</v>
      </c>
      <c r="T167" s="4">
        <f t="shared" si="4"/>
        <v>396</v>
      </c>
      <c r="U167" s="4">
        <f t="shared" si="5"/>
        <v>3690</v>
      </c>
      <c r="V167" s="3" t="s">
        <v>1928</v>
      </c>
      <c r="W167" s="5">
        <v>45714</v>
      </c>
    </row>
    <row r="168" spans="1:23" x14ac:dyDescent="0.35">
      <c r="A168" s="2" t="s">
        <v>714</v>
      </c>
      <c r="B168" s="3" t="s">
        <v>1377</v>
      </c>
      <c r="C168" s="3" t="s">
        <v>1378</v>
      </c>
      <c r="D168" s="3" t="s">
        <v>412</v>
      </c>
      <c r="E168" s="3" t="s">
        <v>23</v>
      </c>
      <c r="F168" s="3" t="s">
        <v>538</v>
      </c>
      <c r="G168" s="3" t="s">
        <v>28</v>
      </c>
      <c r="H168" s="4" t="s">
        <v>1379</v>
      </c>
      <c r="I168" s="4" t="s">
        <v>30</v>
      </c>
      <c r="J168" s="4" t="s">
        <v>1380</v>
      </c>
      <c r="K168" s="4" t="s">
        <v>1381</v>
      </c>
      <c r="L168" s="3" t="s">
        <v>187</v>
      </c>
      <c r="M168" s="3" t="s">
        <v>150</v>
      </c>
      <c r="N168" s="3" t="s">
        <v>151</v>
      </c>
      <c r="O168" s="8">
        <f>VLOOKUP(B168,'[1]ADHOCVehicleWiseMovement-Jan''25'!$C$4:$T$783,18,0)</f>
        <v>4566</v>
      </c>
      <c r="P168" s="8">
        <f>VLOOKUP(B168,'[1]ADHOCVehicleWiseMovement-Jan''25'!$C$4:$U$783,19,0)</f>
        <v>150</v>
      </c>
      <c r="Q168" s="4">
        <v>283</v>
      </c>
      <c r="R168" s="4">
        <v>283</v>
      </c>
      <c r="S168" s="4" t="s">
        <v>25</v>
      </c>
      <c r="T168" s="4">
        <f t="shared" si="4"/>
        <v>566</v>
      </c>
      <c r="U168" s="4">
        <f t="shared" si="5"/>
        <v>5282</v>
      </c>
      <c r="V168" s="3" t="s">
        <v>1928</v>
      </c>
      <c r="W168" s="5">
        <v>45714</v>
      </c>
    </row>
    <row r="169" spans="1:23" x14ac:dyDescent="0.35">
      <c r="A169" s="6" t="s">
        <v>1382</v>
      </c>
      <c r="B169" s="7" t="s">
        <v>1383</v>
      </c>
      <c r="C169" s="7" t="s">
        <v>1384</v>
      </c>
      <c r="D169" s="7" t="s">
        <v>415</v>
      </c>
      <c r="E169" s="7" t="s">
        <v>23</v>
      </c>
      <c r="F169" s="7" t="s">
        <v>594</v>
      </c>
      <c r="G169" s="7" t="s">
        <v>28</v>
      </c>
      <c r="H169" s="8" t="s">
        <v>1385</v>
      </c>
      <c r="I169" s="8" t="s">
        <v>25</v>
      </c>
      <c r="J169" s="8" t="s">
        <v>1386</v>
      </c>
      <c r="K169" s="8" t="s">
        <v>1387</v>
      </c>
      <c r="L169" s="7" t="s">
        <v>519</v>
      </c>
      <c r="M169" s="7" t="s">
        <v>456</v>
      </c>
      <c r="N169" s="7" t="s">
        <v>457</v>
      </c>
      <c r="O169" s="8">
        <f>VLOOKUP(B169,'[1]ADHOCVehicleWiseMovement-Jan''25'!$C$4:$T$783,18,0)</f>
        <v>4582</v>
      </c>
      <c r="P169" s="8">
        <f>VLOOKUP(B169,'[1]ADHOCVehicleWiseMovement-Jan''25'!$C$4:$U$783,19,0)</f>
        <v>0</v>
      </c>
      <c r="Q169" s="4">
        <v>275</v>
      </c>
      <c r="R169" s="4">
        <v>275</v>
      </c>
      <c r="S169" s="8" t="s">
        <v>25</v>
      </c>
      <c r="T169" s="4">
        <f t="shared" si="4"/>
        <v>550</v>
      </c>
      <c r="U169" s="4">
        <f t="shared" si="5"/>
        <v>5132</v>
      </c>
      <c r="V169" s="3" t="s">
        <v>1928</v>
      </c>
      <c r="W169" s="5">
        <v>45714</v>
      </c>
    </row>
    <row r="170" spans="1:23" x14ac:dyDescent="0.35">
      <c r="A170" s="2" t="s">
        <v>1389</v>
      </c>
      <c r="B170" s="3" t="s">
        <v>1390</v>
      </c>
      <c r="C170" s="3" t="s">
        <v>1391</v>
      </c>
      <c r="D170" s="3" t="s">
        <v>415</v>
      </c>
      <c r="E170" s="3" t="s">
        <v>23</v>
      </c>
      <c r="F170" s="3" t="s">
        <v>1392</v>
      </c>
      <c r="G170" s="3" t="s">
        <v>28</v>
      </c>
      <c r="H170" s="4" t="s">
        <v>1393</v>
      </c>
      <c r="I170" s="4" t="s">
        <v>183</v>
      </c>
      <c r="J170" s="4" t="s">
        <v>1394</v>
      </c>
      <c r="K170" s="4" t="s">
        <v>1395</v>
      </c>
      <c r="L170" s="3" t="s">
        <v>1396</v>
      </c>
      <c r="M170" s="3" t="s">
        <v>304</v>
      </c>
      <c r="N170" s="3" t="s">
        <v>696</v>
      </c>
      <c r="O170" s="8">
        <f>VLOOKUP(B170,'[1]ADHOCVehicleWiseMovement-Jan''25'!$C$4:$T$783,18,0)</f>
        <v>3584</v>
      </c>
      <c r="P170" s="8">
        <f>VLOOKUP(B170,'[1]ADHOCVehicleWiseMovement-Jan''25'!$C$4:$U$783,19,0)</f>
        <v>500</v>
      </c>
      <c r="Q170" s="4">
        <v>245</v>
      </c>
      <c r="R170" s="4">
        <v>245</v>
      </c>
      <c r="S170" s="4" t="s">
        <v>25</v>
      </c>
      <c r="T170" s="4">
        <f t="shared" si="4"/>
        <v>490</v>
      </c>
      <c r="U170" s="4">
        <f t="shared" si="5"/>
        <v>4574</v>
      </c>
      <c r="V170" s="3" t="s">
        <v>1928</v>
      </c>
      <c r="W170" s="5">
        <v>45714</v>
      </c>
    </row>
    <row r="171" spans="1:23" x14ac:dyDescent="0.35">
      <c r="A171" s="6" t="s">
        <v>1399</v>
      </c>
      <c r="B171" s="7" t="s">
        <v>1400</v>
      </c>
      <c r="C171" s="7" t="s">
        <v>1401</v>
      </c>
      <c r="D171" s="7" t="s">
        <v>441</v>
      </c>
      <c r="E171" s="7" t="s">
        <v>23</v>
      </c>
      <c r="F171" s="7" t="s">
        <v>1402</v>
      </c>
      <c r="G171" s="7" t="s">
        <v>24</v>
      </c>
      <c r="H171" s="8" t="s">
        <v>405</v>
      </c>
      <c r="I171" s="8" t="s">
        <v>231</v>
      </c>
      <c r="J171" s="8" t="s">
        <v>508</v>
      </c>
      <c r="K171" s="8" t="s">
        <v>509</v>
      </c>
      <c r="L171" s="7" t="s">
        <v>1403</v>
      </c>
      <c r="M171" s="7" t="s">
        <v>1404</v>
      </c>
      <c r="N171" s="7" t="s">
        <v>1405</v>
      </c>
      <c r="O171" s="8">
        <f>VLOOKUP(B171,'[1]ADHOCVehicleWiseMovement-Jan''25'!$C$4:$T$783,18,0)</f>
        <v>4590</v>
      </c>
      <c r="P171" s="8">
        <f>VLOOKUP(B171,'[1]ADHOCVehicleWiseMovement-Jan''25'!$C$4:$U$783,19,0)</f>
        <v>205</v>
      </c>
      <c r="Q171" s="4">
        <v>288</v>
      </c>
      <c r="R171" s="4">
        <v>288</v>
      </c>
      <c r="S171" s="8" t="s">
        <v>25</v>
      </c>
      <c r="T171" s="4">
        <f t="shared" si="4"/>
        <v>576</v>
      </c>
      <c r="U171" s="4">
        <f t="shared" si="5"/>
        <v>5371</v>
      </c>
      <c r="V171" s="3" t="s">
        <v>1928</v>
      </c>
      <c r="W171" s="5">
        <v>45714</v>
      </c>
    </row>
    <row r="172" spans="1:23" x14ac:dyDescent="0.35">
      <c r="A172" s="2" t="s">
        <v>1406</v>
      </c>
      <c r="B172" s="3" t="s">
        <v>1407</v>
      </c>
      <c r="C172" s="3" t="s">
        <v>1408</v>
      </c>
      <c r="D172" s="3" t="s">
        <v>974</v>
      </c>
      <c r="E172" s="3" t="s">
        <v>23</v>
      </c>
      <c r="F172" s="3" t="s">
        <v>975</v>
      </c>
      <c r="G172" s="3" t="s">
        <v>28</v>
      </c>
      <c r="H172" s="4" t="s">
        <v>1409</v>
      </c>
      <c r="I172" s="4" t="s">
        <v>25</v>
      </c>
      <c r="J172" s="4" t="s">
        <v>413</v>
      </c>
      <c r="K172" s="4" t="s">
        <v>414</v>
      </c>
      <c r="L172" s="3" t="s">
        <v>1410</v>
      </c>
      <c r="M172" s="3" t="s">
        <v>1411</v>
      </c>
      <c r="N172" s="3" t="s">
        <v>1412</v>
      </c>
      <c r="O172" s="8">
        <f>VLOOKUP(B172,'[1]ADHOCVehicleWiseMovement-Jan''25'!$C$4:$T$783,18,0)</f>
        <v>3884</v>
      </c>
      <c r="P172" s="8">
        <f>VLOOKUP(B172,'[1]ADHOCVehicleWiseMovement-Jan''25'!$C$4:$U$783,19,0)</f>
        <v>0</v>
      </c>
      <c r="Q172" s="4">
        <v>233</v>
      </c>
      <c r="R172" s="4">
        <v>233</v>
      </c>
      <c r="S172" s="4" t="s">
        <v>25</v>
      </c>
      <c r="T172" s="4">
        <f t="shared" si="4"/>
        <v>466</v>
      </c>
      <c r="U172" s="4">
        <f t="shared" si="5"/>
        <v>4350</v>
      </c>
      <c r="V172" s="3" t="s">
        <v>1928</v>
      </c>
      <c r="W172" s="5">
        <v>45714</v>
      </c>
    </row>
    <row r="173" spans="1:23" x14ac:dyDescent="0.35">
      <c r="A173" s="6" t="s">
        <v>1413</v>
      </c>
      <c r="B173" s="7" t="s">
        <v>1414</v>
      </c>
      <c r="C173" s="7" t="s">
        <v>1415</v>
      </c>
      <c r="D173" s="7" t="s">
        <v>479</v>
      </c>
      <c r="E173" s="7" t="s">
        <v>23</v>
      </c>
      <c r="F173" s="7" t="s">
        <v>1416</v>
      </c>
      <c r="G173" s="7" t="s">
        <v>28</v>
      </c>
      <c r="H173" s="8" t="s">
        <v>230</v>
      </c>
      <c r="I173" s="8" t="s">
        <v>25</v>
      </c>
      <c r="J173" s="8" t="s">
        <v>1417</v>
      </c>
      <c r="K173" s="8" t="s">
        <v>1418</v>
      </c>
      <c r="L173" s="7" t="s">
        <v>265</v>
      </c>
      <c r="M173" s="7" t="s">
        <v>128</v>
      </c>
      <c r="N173" s="7" t="s">
        <v>129</v>
      </c>
      <c r="O173" s="8">
        <f>VLOOKUP(B173,'[1]ADHOCVehicleWiseMovement-Jan''25'!$C$4:$T$783,18,0)</f>
        <v>2462</v>
      </c>
      <c r="P173" s="8">
        <f>VLOOKUP(B173,'[1]ADHOCVehicleWiseMovement-Jan''25'!$C$4:$U$783,19,0)</f>
        <v>0</v>
      </c>
      <c r="Q173" s="4">
        <v>148</v>
      </c>
      <c r="R173" s="4">
        <v>148</v>
      </c>
      <c r="S173" s="8" t="s">
        <v>25</v>
      </c>
      <c r="T173" s="4">
        <f t="shared" si="4"/>
        <v>296</v>
      </c>
      <c r="U173" s="4">
        <f t="shared" si="5"/>
        <v>2758</v>
      </c>
      <c r="V173" s="3" t="s">
        <v>1928</v>
      </c>
      <c r="W173" s="5">
        <v>45714</v>
      </c>
    </row>
    <row r="174" spans="1:23" x14ac:dyDescent="0.35">
      <c r="A174" s="6" t="s">
        <v>1419</v>
      </c>
      <c r="B174" s="7" t="s">
        <v>1420</v>
      </c>
      <c r="C174" s="7" t="s">
        <v>1421</v>
      </c>
      <c r="D174" s="7" t="s">
        <v>659</v>
      </c>
      <c r="E174" s="7" t="s">
        <v>23</v>
      </c>
      <c r="F174" s="7" t="s">
        <v>1164</v>
      </c>
      <c r="G174" s="7" t="s">
        <v>24</v>
      </c>
      <c r="H174" s="8" t="s">
        <v>1422</v>
      </c>
      <c r="I174" s="8" t="s">
        <v>25</v>
      </c>
      <c r="J174" s="8" t="s">
        <v>1423</v>
      </c>
      <c r="K174" s="8" t="s">
        <v>1424</v>
      </c>
      <c r="L174" s="7" t="s">
        <v>1425</v>
      </c>
      <c r="M174" s="7" t="s">
        <v>756</v>
      </c>
      <c r="N174" s="7" t="s">
        <v>1426</v>
      </c>
      <c r="O174" s="8">
        <f>VLOOKUP(B174,'[1]ADHOCVehicleWiseMovement-Jan''25'!$C$4:$T$783,18,0)</f>
        <v>10256</v>
      </c>
      <c r="P174" s="8">
        <f>VLOOKUP(B174,'[1]ADHOCVehicleWiseMovement-Jan''25'!$C$4:$U$783,19,0)</f>
        <v>0</v>
      </c>
      <c r="Q174" s="4">
        <v>615</v>
      </c>
      <c r="R174" s="4">
        <v>615</v>
      </c>
      <c r="S174" s="8" t="s">
        <v>25</v>
      </c>
      <c r="T174" s="4">
        <f t="shared" si="4"/>
        <v>1230</v>
      </c>
      <c r="U174" s="4">
        <f t="shared" si="5"/>
        <v>11486</v>
      </c>
      <c r="V174" s="3" t="s">
        <v>1928</v>
      </c>
      <c r="W174" s="5">
        <v>45714</v>
      </c>
    </row>
    <row r="175" spans="1:23" x14ac:dyDescent="0.35">
      <c r="A175" s="2" t="s">
        <v>1427</v>
      </c>
      <c r="B175" s="3" t="s">
        <v>1428</v>
      </c>
      <c r="C175" s="3" t="s">
        <v>1429</v>
      </c>
      <c r="D175" s="3" t="s">
        <v>412</v>
      </c>
      <c r="E175" s="3" t="s">
        <v>23</v>
      </c>
      <c r="F175" s="3" t="s">
        <v>538</v>
      </c>
      <c r="G175" s="3" t="s">
        <v>28</v>
      </c>
      <c r="H175" s="4" t="s">
        <v>1376</v>
      </c>
      <c r="I175" s="4" t="s">
        <v>25</v>
      </c>
      <c r="J175" s="4" t="s">
        <v>548</v>
      </c>
      <c r="K175" s="4" t="s">
        <v>549</v>
      </c>
      <c r="L175" s="3" t="s">
        <v>203</v>
      </c>
      <c r="M175" s="3" t="s">
        <v>204</v>
      </c>
      <c r="N175" s="3" t="s">
        <v>205</v>
      </c>
      <c r="O175" s="8">
        <f>VLOOKUP(B175,'[1]ADHOCVehicleWiseMovement-Jan''25'!$C$4:$T$783,18,0)</f>
        <v>2454</v>
      </c>
      <c r="P175" s="8">
        <f>VLOOKUP(B175,'[1]ADHOCVehicleWiseMovement-Jan''25'!$C$4:$U$783,19,0)</f>
        <v>0</v>
      </c>
      <c r="Q175" s="4">
        <v>147</v>
      </c>
      <c r="R175" s="4">
        <v>147</v>
      </c>
      <c r="S175" s="4" t="s">
        <v>25</v>
      </c>
      <c r="T175" s="4">
        <f t="shared" si="4"/>
        <v>294</v>
      </c>
      <c r="U175" s="4">
        <f t="shared" si="5"/>
        <v>2748</v>
      </c>
      <c r="V175" s="3" t="s">
        <v>1928</v>
      </c>
      <c r="W175" s="5">
        <v>45714</v>
      </c>
    </row>
    <row r="176" spans="1:23" x14ac:dyDescent="0.35">
      <c r="A176" s="6" t="s">
        <v>1430</v>
      </c>
      <c r="B176" s="7" t="s">
        <v>1431</v>
      </c>
      <c r="C176" s="7" t="s">
        <v>1432</v>
      </c>
      <c r="D176" s="7" t="s">
        <v>402</v>
      </c>
      <c r="E176" s="7" t="s">
        <v>23</v>
      </c>
      <c r="F176" s="7" t="s">
        <v>433</v>
      </c>
      <c r="G176" s="7" t="s">
        <v>24</v>
      </c>
      <c r="H176" s="8" t="s">
        <v>1433</v>
      </c>
      <c r="I176" s="8" t="s">
        <v>25</v>
      </c>
      <c r="J176" s="8" t="s">
        <v>624</v>
      </c>
      <c r="K176" s="8" t="s">
        <v>1434</v>
      </c>
      <c r="L176" s="7" t="s">
        <v>1435</v>
      </c>
      <c r="M176" s="7" t="s">
        <v>670</v>
      </c>
      <c r="N176" s="7" t="s">
        <v>1436</v>
      </c>
      <c r="O176" s="8">
        <f>VLOOKUP(B176,'[1]ADHOCVehicleWiseMovement-Jan''25'!$C$4:$T$783,18,0)</f>
        <v>10512</v>
      </c>
      <c r="P176" s="8">
        <f>VLOOKUP(B176,'[1]ADHOCVehicleWiseMovement-Jan''25'!$C$4:$U$783,19,0)</f>
        <v>0</v>
      </c>
      <c r="Q176" s="4">
        <v>631</v>
      </c>
      <c r="R176" s="4">
        <v>631</v>
      </c>
      <c r="S176" s="8" t="s">
        <v>25</v>
      </c>
      <c r="T176" s="4">
        <f t="shared" si="4"/>
        <v>1262</v>
      </c>
      <c r="U176" s="4">
        <f t="shared" si="5"/>
        <v>11774</v>
      </c>
      <c r="V176" s="3" t="s">
        <v>1928</v>
      </c>
      <c r="W176" s="5">
        <v>45714</v>
      </c>
    </row>
    <row r="177" spans="1:23" x14ac:dyDescent="0.35">
      <c r="A177" s="2" t="s">
        <v>522</v>
      </c>
      <c r="B177" s="3" t="s">
        <v>1438</v>
      </c>
      <c r="C177" s="3" t="s">
        <v>1439</v>
      </c>
      <c r="D177" s="3" t="s">
        <v>441</v>
      </c>
      <c r="E177" s="3" t="s">
        <v>23</v>
      </c>
      <c r="F177" s="3" t="s">
        <v>1440</v>
      </c>
      <c r="G177" s="3" t="s">
        <v>28</v>
      </c>
      <c r="H177" s="4" t="s">
        <v>596</v>
      </c>
      <c r="I177" s="4" t="s">
        <v>25</v>
      </c>
      <c r="J177" s="4" t="s">
        <v>397</v>
      </c>
      <c r="K177" s="4" t="s">
        <v>597</v>
      </c>
      <c r="L177" s="3" t="s">
        <v>84</v>
      </c>
      <c r="M177" s="3" t="s">
        <v>85</v>
      </c>
      <c r="N177" s="3" t="s">
        <v>86</v>
      </c>
      <c r="O177" s="8">
        <f>VLOOKUP(B177,'[1]ADHOCVehicleWiseMovement-Jan''25'!$C$4:$T$783,18,0)</f>
        <v>3638</v>
      </c>
      <c r="P177" s="8">
        <f>VLOOKUP(B177,'[1]ADHOCVehicleWiseMovement-Jan''25'!$C$4:$U$783,19,0)</f>
        <v>0</v>
      </c>
      <c r="Q177" s="4">
        <v>218</v>
      </c>
      <c r="R177" s="4">
        <v>218</v>
      </c>
      <c r="S177" s="4" t="s">
        <v>25</v>
      </c>
      <c r="T177" s="4">
        <f t="shared" si="4"/>
        <v>436</v>
      </c>
      <c r="U177" s="4">
        <f t="shared" si="5"/>
        <v>4074</v>
      </c>
      <c r="V177" s="3" t="s">
        <v>1928</v>
      </c>
      <c r="W177" s="5">
        <v>45714</v>
      </c>
    </row>
    <row r="178" spans="1:23" x14ac:dyDescent="0.35">
      <c r="A178" s="2" t="s">
        <v>1441</v>
      </c>
      <c r="B178" s="3" t="s">
        <v>1442</v>
      </c>
      <c r="C178" s="3" t="s">
        <v>1443</v>
      </c>
      <c r="D178" s="3" t="s">
        <v>595</v>
      </c>
      <c r="E178" s="3" t="s">
        <v>23</v>
      </c>
      <c r="F178" s="3" t="s">
        <v>1444</v>
      </c>
      <c r="G178" s="3" t="s">
        <v>28</v>
      </c>
      <c r="H178" s="4" t="s">
        <v>1445</v>
      </c>
      <c r="I178" s="4" t="s">
        <v>25</v>
      </c>
      <c r="J178" s="4" t="s">
        <v>1446</v>
      </c>
      <c r="K178" s="4" t="s">
        <v>1447</v>
      </c>
      <c r="L178" s="3" t="s">
        <v>252</v>
      </c>
      <c r="M178" s="3" t="s">
        <v>322</v>
      </c>
      <c r="N178" s="3" t="s">
        <v>1057</v>
      </c>
      <c r="O178" s="8">
        <f>VLOOKUP(B178,'[1]ADHOCVehicleWiseMovement-Jan''25'!$C$4:$T$783,18,0)</f>
        <v>3327</v>
      </c>
      <c r="P178" s="8">
        <f>VLOOKUP(B178,'[1]ADHOCVehicleWiseMovement-Jan''25'!$C$4:$U$783,19,0)</f>
        <v>0</v>
      </c>
      <c r="Q178" s="4">
        <v>200</v>
      </c>
      <c r="R178" s="4">
        <v>200</v>
      </c>
      <c r="S178" s="4" t="s">
        <v>25</v>
      </c>
      <c r="T178" s="4">
        <f t="shared" si="4"/>
        <v>400</v>
      </c>
      <c r="U178" s="4">
        <f t="shared" si="5"/>
        <v>3727</v>
      </c>
      <c r="V178" s="3" t="s">
        <v>1928</v>
      </c>
      <c r="W178" s="5">
        <v>45714</v>
      </c>
    </row>
    <row r="179" spans="1:23" x14ac:dyDescent="0.35">
      <c r="A179" s="2" t="s">
        <v>1448</v>
      </c>
      <c r="B179" s="3" t="s">
        <v>1449</v>
      </c>
      <c r="C179" s="3" t="s">
        <v>1450</v>
      </c>
      <c r="D179" s="3" t="s">
        <v>590</v>
      </c>
      <c r="E179" s="3" t="s">
        <v>23</v>
      </c>
      <c r="F179" s="3" t="s">
        <v>1388</v>
      </c>
      <c r="G179" s="3" t="s">
        <v>28</v>
      </c>
      <c r="H179" s="4" t="s">
        <v>1064</v>
      </c>
      <c r="I179" s="4" t="s">
        <v>25</v>
      </c>
      <c r="J179" s="4" t="s">
        <v>1065</v>
      </c>
      <c r="K179" s="4" t="s">
        <v>1066</v>
      </c>
      <c r="L179" s="3" t="s">
        <v>331</v>
      </c>
      <c r="M179" s="3" t="s">
        <v>1451</v>
      </c>
      <c r="N179" s="3" t="s">
        <v>1452</v>
      </c>
      <c r="O179" s="8">
        <f>VLOOKUP(B179,'[1]ADHOCVehicleWiseMovement-Jan''25'!$C$4:$T$783,18,0)</f>
        <v>2172</v>
      </c>
      <c r="P179" s="8">
        <f>VLOOKUP(B179,'[1]ADHOCVehicleWiseMovement-Jan''25'!$C$4:$U$783,19,0)</f>
        <v>0</v>
      </c>
      <c r="Q179" s="4">
        <v>130</v>
      </c>
      <c r="R179" s="4">
        <v>130</v>
      </c>
      <c r="S179" s="4" t="s">
        <v>25</v>
      </c>
      <c r="T179" s="4">
        <f t="shared" si="4"/>
        <v>260</v>
      </c>
      <c r="U179" s="4">
        <f t="shared" si="5"/>
        <v>2432</v>
      </c>
      <c r="V179" s="3" t="s">
        <v>1928</v>
      </c>
      <c r="W179" s="5">
        <v>45714</v>
      </c>
    </row>
    <row r="180" spans="1:23" x14ac:dyDescent="0.35">
      <c r="A180" s="2" t="s">
        <v>434</v>
      </c>
      <c r="B180" s="3" t="s">
        <v>1453</v>
      </c>
      <c r="C180" s="3" t="s">
        <v>1454</v>
      </c>
      <c r="D180" s="3" t="s">
        <v>574</v>
      </c>
      <c r="E180" s="3" t="s">
        <v>23</v>
      </c>
      <c r="F180" s="3" t="s">
        <v>1455</v>
      </c>
      <c r="G180" s="3" t="s">
        <v>28</v>
      </c>
      <c r="H180" s="4" t="s">
        <v>131</v>
      </c>
      <c r="I180" s="4" t="s">
        <v>25</v>
      </c>
      <c r="J180" s="4" t="s">
        <v>132</v>
      </c>
      <c r="K180" s="4" t="s">
        <v>133</v>
      </c>
      <c r="L180" s="3" t="s">
        <v>241</v>
      </c>
      <c r="M180" s="3" t="s">
        <v>1397</v>
      </c>
      <c r="N180" s="3" t="s">
        <v>1398</v>
      </c>
      <c r="O180" s="8">
        <f>VLOOKUP(B180,'[1]ADHOCVehicleWiseMovement-Jan''25'!$C$4:$T$783,18,0)</f>
        <v>1800</v>
      </c>
      <c r="P180" s="8">
        <f>VLOOKUP(B180,'[1]ADHOCVehicleWiseMovement-Jan''25'!$C$4:$U$783,19,0)</f>
        <v>0</v>
      </c>
      <c r="Q180" s="4">
        <v>108</v>
      </c>
      <c r="R180" s="4">
        <v>108</v>
      </c>
      <c r="S180" s="4" t="s">
        <v>25</v>
      </c>
      <c r="T180" s="4">
        <f t="shared" si="4"/>
        <v>216</v>
      </c>
      <c r="U180" s="4">
        <f t="shared" si="5"/>
        <v>2016</v>
      </c>
      <c r="V180" s="3" t="s">
        <v>1928</v>
      </c>
      <c r="W180" s="5">
        <v>45714</v>
      </c>
    </row>
    <row r="181" spans="1:23" x14ac:dyDescent="0.35">
      <c r="A181" s="6" t="s">
        <v>1036</v>
      </c>
      <c r="B181" s="7" t="s">
        <v>1456</v>
      </c>
      <c r="C181" s="7" t="s">
        <v>1457</v>
      </c>
      <c r="D181" s="7" t="s">
        <v>443</v>
      </c>
      <c r="E181" s="7" t="s">
        <v>23</v>
      </c>
      <c r="F181" s="7" t="s">
        <v>1458</v>
      </c>
      <c r="G181" s="7" t="s">
        <v>28</v>
      </c>
      <c r="H181" s="8" t="s">
        <v>462</v>
      </c>
      <c r="I181" s="8" t="s">
        <v>30</v>
      </c>
      <c r="J181" s="8" t="s">
        <v>1459</v>
      </c>
      <c r="K181" s="8" t="s">
        <v>1460</v>
      </c>
      <c r="L181" s="7" t="s">
        <v>236</v>
      </c>
      <c r="M181" s="7" t="s">
        <v>237</v>
      </c>
      <c r="N181" s="7" t="s">
        <v>238</v>
      </c>
      <c r="O181" s="8">
        <f>VLOOKUP(B181,'[1]ADHOCVehicleWiseMovement-Jan''25'!$C$4:$T$783,18,0)</f>
        <v>4538</v>
      </c>
      <c r="P181" s="8">
        <f>VLOOKUP(B181,'[1]ADHOCVehicleWiseMovement-Jan''25'!$C$4:$U$783,19,0)</f>
        <v>150</v>
      </c>
      <c r="Q181" s="4">
        <v>281</v>
      </c>
      <c r="R181" s="4">
        <v>281</v>
      </c>
      <c r="S181" s="8" t="s">
        <v>25</v>
      </c>
      <c r="T181" s="4">
        <f t="shared" si="4"/>
        <v>562</v>
      </c>
      <c r="U181" s="4">
        <f t="shared" si="5"/>
        <v>5250</v>
      </c>
      <c r="V181" s="3" t="s">
        <v>1928</v>
      </c>
      <c r="W181" s="5">
        <v>45714</v>
      </c>
    </row>
    <row r="182" spans="1:23" x14ac:dyDescent="0.35">
      <c r="A182" s="6" t="s">
        <v>1461</v>
      </c>
      <c r="B182" s="7" t="s">
        <v>1462</v>
      </c>
      <c r="C182" s="7" t="s">
        <v>1463</v>
      </c>
      <c r="D182" s="7" t="s">
        <v>623</v>
      </c>
      <c r="E182" s="7" t="s">
        <v>23</v>
      </c>
      <c r="F182" s="7" t="s">
        <v>1324</v>
      </c>
      <c r="G182" s="7" t="s">
        <v>79</v>
      </c>
      <c r="H182" s="8" t="s">
        <v>114</v>
      </c>
      <c r="I182" s="8" t="s">
        <v>25</v>
      </c>
      <c r="J182" s="8" t="s">
        <v>115</v>
      </c>
      <c r="K182" s="8" t="s">
        <v>116</v>
      </c>
      <c r="L182" s="7" t="s">
        <v>1464</v>
      </c>
      <c r="M182" s="7" t="s">
        <v>1465</v>
      </c>
      <c r="N182" s="7" t="s">
        <v>1466</v>
      </c>
      <c r="O182" s="8">
        <f>VLOOKUP(B182,'[1]ADHOCVehicleWiseMovement-Jan''25'!$C$4:$T$783,18,0)</f>
        <v>1080</v>
      </c>
      <c r="P182" s="8">
        <f>VLOOKUP(B182,'[1]ADHOCVehicleWiseMovement-Jan''25'!$C$4:$U$783,19,0)</f>
        <v>0</v>
      </c>
      <c r="Q182" s="4">
        <v>65</v>
      </c>
      <c r="R182" s="4">
        <v>65</v>
      </c>
      <c r="S182" s="8" t="s">
        <v>25</v>
      </c>
      <c r="T182" s="4">
        <f t="shared" si="4"/>
        <v>130</v>
      </c>
      <c r="U182" s="4">
        <f t="shared" si="5"/>
        <v>1210</v>
      </c>
      <c r="V182" s="3" t="s">
        <v>1928</v>
      </c>
      <c r="W182" s="5">
        <v>45714</v>
      </c>
    </row>
    <row r="183" spans="1:23" x14ac:dyDescent="0.35">
      <c r="A183" s="2" t="s">
        <v>1467</v>
      </c>
      <c r="B183" s="3" t="s">
        <v>1468</v>
      </c>
      <c r="C183" s="3" t="s">
        <v>1469</v>
      </c>
      <c r="D183" s="3" t="s">
        <v>412</v>
      </c>
      <c r="E183" s="3" t="s">
        <v>23</v>
      </c>
      <c r="F183" s="3" t="s">
        <v>1470</v>
      </c>
      <c r="G183" s="3" t="s">
        <v>28</v>
      </c>
      <c r="H183" s="4" t="s">
        <v>221</v>
      </c>
      <c r="I183" s="4" t="s">
        <v>25</v>
      </c>
      <c r="J183" s="4" t="s">
        <v>222</v>
      </c>
      <c r="K183" s="4" t="s">
        <v>223</v>
      </c>
      <c r="L183" s="3" t="s">
        <v>321</v>
      </c>
      <c r="M183" s="3" t="s">
        <v>322</v>
      </c>
      <c r="N183" s="3" t="s">
        <v>323</v>
      </c>
      <c r="O183" s="8">
        <f>VLOOKUP(B183,'[1]ADHOCVehicleWiseMovement-Jan''25'!$C$4:$T$783,18,0)</f>
        <v>1836</v>
      </c>
      <c r="P183" s="8">
        <f>VLOOKUP(B183,'[1]ADHOCVehicleWiseMovement-Jan''25'!$C$4:$U$783,19,0)</f>
        <v>0</v>
      </c>
      <c r="Q183" s="4">
        <v>110</v>
      </c>
      <c r="R183" s="4">
        <v>110</v>
      </c>
      <c r="S183" s="4" t="s">
        <v>25</v>
      </c>
      <c r="T183" s="4">
        <f t="shared" si="4"/>
        <v>220</v>
      </c>
      <c r="U183" s="4">
        <f t="shared" si="5"/>
        <v>2056</v>
      </c>
      <c r="V183" s="3" t="s">
        <v>1928</v>
      </c>
      <c r="W183" s="5">
        <v>45714</v>
      </c>
    </row>
    <row r="184" spans="1:23" x14ac:dyDescent="0.35">
      <c r="A184" s="2" t="s">
        <v>269</v>
      </c>
      <c r="B184" s="3" t="s">
        <v>1471</v>
      </c>
      <c r="C184" s="3" t="s">
        <v>1472</v>
      </c>
      <c r="D184" s="3" t="s">
        <v>382</v>
      </c>
      <c r="E184" s="3" t="s">
        <v>23</v>
      </c>
      <c r="F184" s="3" t="s">
        <v>1473</v>
      </c>
      <c r="G184" s="3" t="s">
        <v>79</v>
      </c>
      <c r="H184" s="4" t="s">
        <v>114</v>
      </c>
      <c r="I184" s="4" t="s">
        <v>25</v>
      </c>
      <c r="J184" s="4" t="s">
        <v>115</v>
      </c>
      <c r="K184" s="4" t="s">
        <v>116</v>
      </c>
      <c r="L184" s="3" t="s">
        <v>321</v>
      </c>
      <c r="M184" s="3" t="s">
        <v>322</v>
      </c>
      <c r="N184" s="3" t="s">
        <v>323</v>
      </c>
      <c r="O184" s="8">
        <f>VLOOKUP(B184,'[1]ADHOCVehicleWiseMovement-Jan''25'!$C$4:$T$783,18,0)</f>
        <v>1104</v>
      </c>
      <c r="P184" s="8">
        <f>VLOOKUP(B184,'[1]ADHOCVehicleWiseMovement-Jan''25'!$C$4:$U$783,19,0)</f>
        <v>0</v>
      </c>
      <c r="Q184" s="4">
        <v>66</v>
      </c>
      <c r="R184" s="4">
        <v>66</v>
      </c>
      <c r="S184" s="4" t="s">
        <v>25</v>
      </c>
      <c r="T184" s="4">
        <f t="shared" si="4"/>
        <v>132</v>
      </c>
      <c r="U184" s="4">
        <f t="shared" si="5"/>
        <v>1236</v>
      </c>
      <c r="V184" s="3" t="s">
        <v>1928</v>
      </c>
      <c r="W184" s="5">
        <v>45714</v>
      </c>
    </row>
    <row r="185" spans="1:23" x14ac:dyDescent="0.35">
      <c r="A185" s="6" t="s">
        <v>1474</v>
      </c>
      <c r="B185" s="7" t="s">
        <v>1475</v>
      </c>
      <c r="C185" s="7" t="s">
        <v>1415</v>
      </c>
      <c r="D185" s="7" t="s">
        <v>479</v>
      </c>
      <c r="E185" s="7" t="s">
        <v>23</v>
      </c>
      <c r="F185" s="7" t="s">
        <v>1476</v>
      </c>
      <c r="G185" s="7" t="s">
        <v>28</v>
      </c>
      <c r="H185" s="8" t="s">
        <v>1477</v>
      </c>
      <c r="I185" s="8" t="s">
        <v>166</v>
      </c>
      <c r="J185" s="8" t="s">
        <v>1478</v>
      </c>
      <c r="K185" s="8" t="s">
        <v>1479</v>
      </c>
      <c r="L185" s="7" t="s">
        <v>265</v>
      </c>
      <c r="M185" s="7" t="s">
        <v>128</v>
      </c>
      <c r="N185" s="7" t="s">
        <v>129</v>
      </c>
      <c r="O185" s="8">
        <f>VLOOKUP(B185,'[1]ADHOCVehicleWiseMovement-Jan''25'!$C$4:$T$783,18,0)</f>
        <v>2604</v>
      </c>
      <c r="P185" s="8">
        <f>VLOOKUP(B185,'[1]ADHOCVehicleWiseMovement-Jan''25'!$C$4:$U$783,19,0)</f>
        <v>80</v>
      </c>
      <c r="Q185" s="4">
        <v>161</v>
      </c>
      <c r="R185" s="4">
        <v>161</v>
      </c>
      <c r="S185" s="8" t="s">
        <v>25</v>
      </c>
      <c r="T185" s="4">
        <f t="shared" si="4"/>
        <v>322</v>
      </c>
      <c r="U185" s="4">
        <f t="shared" si="5"/>
        <v>3006</v>
      </c>
      <c r="V185" s="3" t="s">
        <v>1928</v>
      </c>
      <c r="W185" s="5">
        <v>45714</v>
      </c>
    </row>
    <row r="186" spans="1:23" x14ac:dyDescent="0.35">
      <c r="A186" s="2" t="s">
        <v>542</v>
      </c>
      <c r="B186" s="3" t="s">
        <v>1480</v>
      </c>
      <c r="C186" s="3" t="s">
        <v>1481</v>
      </c>
      <c r="D186" s="3" t="s">
        <v>398</v>
      </c>
      <c r="E186" s="3" t="s">
        <v>23</v>
      </c>
      <c r="F186" s="3" t="s">
        <v>1332</v>
      </c>
      <c r="G186" s="3" t="s">
        <v>212</v>
      </c>
      <c r="H186" s="4" t="s">
        <v>1482</v>
      </c>
      <c r="I186" s="4" t="s">
        <v>25</v>
      </c>
      <c r="J186" s="4" t="s">
        <v>1483</v>
      </c>
      <c r="K186" s="4" t="s">
        <v>1484</v>
      </c>
      <c r="L186" s="3" t="s">
        <v>74</v>
      </c>
      <c r="M186" s="3" t="s">
        <v>103</v>
      </c>
      <c r="N186" s="3" t="s">
        <v>104</v>
      </c>
      <c r="O186" s="8">
        <f>VLOOKUP(B186,'[1]ADHOCVehicleWiseMovement-Jan''25'!$C$4:$T$783,18,0)</f>
        <v>5514</v>
      </c>
      <c r="P186" s="8">
        <f>VLOOKUP(B186,'[1]ADHOCVehicleWiseMovement-Jan''25'!$C$4:$U$783,19,0)</f>
        <v>0</v>
      </c>
      <c r="Q186" s="4">
        <v>331</v>
      </c>
      <c r="R186" s="4">
        <v>331</v>
      </c>
      <c r="S186" s="4" t="s">
        <v>25</v>
      </c>
      <c r="T186" s="4">
        <f t="shared" si="4"/>
        <v>662</v>
      </c>
      <c r="U186" s="4">
        <f t="shared" si="5"/>
        <v>6176</v>
      </c>
      <c r="V186" s="3" t="s">
        <v>1928</v>
      </c>
      <c r="W186" s="5">
        <v>45714</v>
      </c>
    </row>
    <row r="187" spans="1:23" x14ac:dyDescent="0.35">
      <c r="A187" s="6" t="s">
        <v>617</v>
      </c>
      <c r="B187" s="7" t="s">
        <v>1485</v>
      </c>
      <c r="C187" s="7" t="s">
        <v>1486</v>
      </c>
      <c r="D187" s="7" t="s">
        <v>421</v>
      </c>
      <c r="E187" s="7" t="s">
        <v>23</v>
      </c>
      <c r="F187" s="7" t="s">
        <v>1487</v>
      </c>
      <c r="G187" s="7" t="s">
        <v>94</v>
      </c>
      <c r="H187" s="8" t="s">
        <v>116</v>
      </c>
      <c r="I187" s="8" t="s">
        <v>30</v>
      </c>
      <c r="J187" s="8" t="s">
        <v>1488</v>
      </c>
      <c r="K187" s="8" t="s">
        <v>1489</v>
      </c>
      <c r="L187" s="7" t="s">
        <v>350</v>
      </c>
      <c r="M187" s="7" t="s">
        <v>162</v>
      </c>
      <c r="N187" s="7" t="s">
        <v>163</v>
      </c>
      <c r="O187" s="8">
        <f>VLOOKUP(B187,'[1]ADHOCVehicleWiseMovement-Jan''25'!$C$4:$T$783,18,0)</f>
        <v>1062</v>
      </c>
      <c r="P187" s="8">
        <f>VLOOKUP(B187,'[1]ADHOCVehicleWiseMovement-Jan''25'!$C$4:$U$783,19,0)</f>
        <v>150</v>
      </c>
      <c r="Q187" s="4">
        <v>73</v>
      </c>
      <c r="R187" s="4">
        <v>73</v>
      </c>
      <c r="S187" s="8" t="s">
        <v>25</v>
      </c>
      <c r="T187" s="4">
        <f t="shared" si="4"/>
        <v>146</v>
      </c>
      <c r="U187" s="4">
        <f t="shared" si="5"/>
        <v>1358</v>
      </c>
      <c r="V187" s="3" t="s">
        <v>1928</v>
      </c>
      <c r="W187" s="5">
        <v>45714</v>
      </c>
    </row>
    <row r="188" spans="1:23" x14ac:dyDescent="0.35">
      <c r="A188" s="6" t="s">
        <v>139</v>
      </c>
      <c r="B188" s="7" t="s">
        <v>1490</v>
      </c>
      <c r="C188" s="7" t="s">
        <v>1491</v>
      </c>
      <c r="D188" s="7" t="s">
        <v>1492</v>
      </c>
      <c r="E188" s="7" t="s">
        <v>23</v>
      </c>
      <c r="F188" s="7" t="s">
        <v>1493</v>
      </c>
      <c r="G188" s="7" t="s">
        <v>79</v>
      </c>
      <c r="H188" s="8" t="s">
        <v>272</v>
      </c>
      <c r="I188" s="8" t="s">
        <v>25</v>
      </c>
      <c r="J188" s="8" t="s">
        <v>121</v>
      </c>
      <c r="K188" s="8" t="s">
        <v>226</v>
      </c>
      <c r="L188" s="7" t="s">
        <v>350</v>
      </c>
      <c r="M188" s="7" t="s">
        <v>162</v>
      </c>
      <c r="N188" s="7" t="s">
        <v>163</v>
      </c>
      <c r="O188" s="8">
        <f>VLOOKUP(B188,'[1]ADHOCVehicleWiseMovement-Jan''25'!$C$4:$T$783,18,0)</f>
        <v>880</v>
      </c>
      <c r="P188" s="8">
        <f>VLOOKUP(B188,'[1]ADHOCVehicleWiseMovement-Jan''25'!$C$4:$U$783,19,0)</f>
        <v>0</v>
      </c>
      <c r="Q188" s="4">
        <v>53</v>
      </c>
      <c r="R188" s="4">
        <v>53</v>
      </c>
      <c r="S188" s="8" t="s">
        <v>25</v>
      </c>
      <c r="T188" s="4">
        <f t="shared" si="4"/>
        <v>106</v>
      </c>
      <c r="U188" s="4">
        <f t="shared" si="5"/>
        <v>986</v>
      </c>
      <c r="V188" s="3" t="s">
        <v>1928</v>
      </c>
      <c r="W188" s="5">
        <v>45714</v>
      </c>
    </row>
    <row r="189" spans="1:23" x14ac:dyDescent="0.35">
      <c r="A189" s="6" t="s">
        <v>1494</v>
      </c>
      <c r="B189" s="7" t="s">
        <v>1495</v>
      </c>
      <c r="C189" s="7" t="s">
        <v>1496</v>
      </c>
      <c r="D189" s="7" t="s">
        <v>595</v>
      </c>
      <c r="E189" s="7" t="s">
        <v>23</v>
      </c>
      <c r="F189" s="7" t="s">
        <v>976</v>
      </c>
      <c r="G189" s="7" t="s">
        <v>79</v>
      </c>
      <c r="H189" s="8" t="s">
        <v>621</v>
      </c>
      <c r="I189" s="8" t="s">
        <v>25</v>
      </c>
      <c r="J189" s="8" t="s">
        <v>989</v>
      </c>
      <c r="K189" s="8" t="s">
        <v>990</v>
      </c>
      <c r="L189" s="7" t="s">
        <v>1497</v>
      </c>
      <c r="M189" s="7" t="s">
        <v>193</v>
      </c>
      <c r="N189" s="7" t="s">
        <v>194</v>
      </c>
      <c r="O189" s="8">
        <f>VLOOKUP(B189,'[1]ADHOCVehicleWiseMovement-Jan''25'!$C$4:$T$783,18,0)</f>
        <v>909</v>
      </c>
      <c r="P189" s="8">
        <f>VLOOKUP(B189,'[1]ADHOCVehicleWiseMovement-Jan''25'!$C$4:$U$783,19,0)</f>
        <v>0</v>
      </c>
      <c r="Q189" s="4">
        <v>55</v>
      </c>
      <c r="R189" s="4">
        <v>55</v>
      </c>
      <c r="S189" s="8" t="s">
        <v>25</v>
      </c>
      <c r="T189" s="4">
        <f t="shared" si="4"/>
        <v>110</v>
      </c>
      <c r="U189" s="4">
        <f t="shared" si="5"/>
        <v>1019</v>
      </c>
      <c r="V189" s="3" t="s">
        <v>1928</v>
      </c>
      <c r="W189" s="5">
        <v>45714</v>
      </c>
    </row>
    <row r="190" spans="1:23" x14ac:dyDescent="0.35">
      <c r="A190" s="2" t="s">
        <v>1498</v>
      </c>
      <c r="B190" s="3" t="s">
        <v>1499</v>
      </c>
      <c r="C190" s="3" t="s">
        <v>1500</v>
      </c>
      <c r="D190" s="3" t="s">
        <v>565</v>
      </c>
      <c r="E190" s="3" t="s">
        <v>23</v>
      </c>
      <c r="F190" s="3" t="s">
        <v>1501</v>
      </c>
      <c r="G190" s="3" t="s">
        <v>28</v>
      </c>
      <c r="H190" s="4" t="s">
        <v>562</v>
      </c>
      <c r="I190" s="4" t="s">
        <v>257</v>
      </c>
      <c r="J190" s="4" t="s">
        <v>1502</v>
      </c>
      <c r="K190" s="4" t="s">
        <v>1503</v>
      </c>
      <c r="L190" s="3" t="s">
        <v>348</v>
      </c>
      <c r="M190" s="3" t="s">
        <v>271</v>
      </c>
      <c r="N190" s="3" t="s">
        <v>1201</v>
      </c>
      <c r="O190" s="8">
        <f>VLOOKUP(B190,'[1]ADHOCVehicleWiseMovement-Jan''25'!$C$4:$T$783,18,0)</f>
        <v>3337</v>
      </c>
      <c r="P190" s="8">
        <f>VLOOKUP(B190,'[1]ADHOCVehicleWiseMovement-Jan''25'!$C$4:$U$783,19,0)</f>
        <v>220</v>
      </c>
      <c r="Q190" s="4">
        <v>213</v>
      </c>
      <c r="R190" s="4">
        <v>213</v>
      </c>
      <c r="S190" s="4" t="s">
        <v>25</v>
      </c>
      <c r="T190" s="4">
        <f t="shared" si="4"/>
        <v>426</v>
      </c>
      <c r="U190" s="4">
        <f t="shared" si="5"/>
        <v>3983</v>
      </c>
      <c r="V190" s="3" t="s">
        <v>1928</v>
      </c>
      <c r="W190" s="5">
        <v>45714</v>
      </c>
    </row>
    <row r="191" spans="1:23" x14ac:dyDescent="0.35">
      <c r="A191" s="2" t="s">
        <v>1504</v>
      </c>
      <c r="B191" s="3" t="s">
        <v>1505</v>
      </c>
      <c r="C191" s="3" t="s">
        <v>1506</v>
      </c>
      <c r="D191" s="3" t="s">
        <v>1507</v>
      </c>
      <c r="E191" s="3" t="s">
        <v>23</v>
      </c>
      <c r="F191" s="3" t="s">
        <v>1508</v>
      </c>
      <c r="G191" s="3" t="s">
        <v>28</v>
      </c>
      <c r="H191" s="4" t="s">
        <v>221</v>
      </c>
      <c r="I191" s="4" t="s">
        <v>25</v>
      </c>
      <c r="J191" s="4" t="s">
        <v>222</v>
      </c>
      <c r="K191" s="4" t="s">
        <v>223</v>
      </c>
      <c r="L191" s="3" t="s">
        <v>403</v>
      </c>
      <c r="M191" s="3" t="s">
        <v>332</v>
      </c>
      <c r="N191" s="3" t="s">
        <v>333</v>
      </c>
      <c r="O191" s="8">
        <f>VLOOKUP(B191,'[1]ADHOCVehicleWiseMovement-Jan''25'!$C$4:$T$783,18,0)</f>
        <v>2160</v>
      </c>
      <c r="P191" s="8">
        <f>VLOOKUP(B191,'[1]ADHOCVehicleWiseMovement-Jan''25'!$C$4:$U$783,19,0)</f>
        <v>0</v>
      </c>
      <c r="Q191" s="4">
        <v>130</v>
      </c>
      <c r="R191" s="4">
        <v>130</v>
      </c>
      <c r="S191" s="4" t="s">
        <v>25</v>
      </c>
      <c r="T191" s="4">
        <f t="shared" si="4"/>
        <v>260</v>
      </c>
      <c r="U191" s="4">
        <f t="shared" si="5"/>
        <v>2420</v>
      </c>
      <c r="V191" s="3" t="s">
        <v>1928</v>
      </c>
      <c r="W191" s="5">
        <v>45714</v>
      </c>
    </row>
    <row r="192" spans="1:23" x14ac:dyDescent="0.35">
      <c r="A192" s="2" t="s">
        <v>1509</v>
      </c>
      <c r="B192" s="3" t="s">
        <v>1510</v>
      </c>
      <c r="C192" s="3" t="s">
        <v>1511</v>
      </c>
      <c r="D192" s="3" t="s">
        <v>1512</v>
      </c>
      <c r="E192" s="3" t="s">
        <v>23</v>
      </c>
      <c r="F192" s="3" t="s">
        <v>1513</v>
      </c>
      <c r="G192" s="3" t="s">
        <v>28</v>
      </c>
      <c r="H192" s="4" t="s">
        <v>1037</v>
      </c>
      <c r="I192" s="4" t="s">
        <v>92</v>
      </c>
      <c r="J192" s="4" t="s">
        <v>1514</v>
      </c>
      <c r="K192" s="4" t="s">
        <v>1515</v>
      </c>
      <c r="L192" s="3" t="s">
        <v>203</v>
      </c>
      <c r="M192" s="3" t="s">
        <v>204</v>
      </c>
      <c r="N192" s="3" t="s">
        <v>205</v>
      </c>
      <c r="O192" s="8">
        <f>VLOOKUP(B192,'[1]ADHOCVehicleWiseMovement-Jan''25'!$C$4:$T$783,18,0)</f>
        <v>3433</v>
      </c>
      <c r="P192" s="8">
        <f>VLOOKUP(B192,'[1]ADHOCVehicleWiseMovement-Jan''25'!$C$4:$U$783,19,0)</f>
        <v>200</v>
      </c>
      <c r="Q192" s="4">
        <v>218</v>
      </c>
      <c r="R192" s="4">
        <v>218</v>
      </c>
      <c r="S192" s="4" t="s">
        <v>25</v>
      </c>
      <c r="T192" s="4">
        <f t="shared" si="4"/>
        <v>436</v>
      </c>
      <c r="U192" s="4">
        <f t="shared" si="5"/>
        <v>4069</v>
      </c>
      <c r="V192" s="3" t="s">
        <v>1928</v>
      </c>
      <c r="W192" s="5">
        <v>45714</v>
      </c>
    </row>
    <row r="193" spans="1:23" x14ac:dyDescent="0.35">
      <c r="A193" s="6" t="s">
        <v>559</v>
      </c>
      <c r="B193" s="7" t="s">
        <v>1517</v>
      </c>
      <c r="C193" s="7" t="s">
        <v>1518</v>
      </c>
      <c r="D193" s="7" t="s">
        <v>1519</v>
      </c>
      <c r="E193" s="7" t="s">
        <v>23</v>
      </c>
      <c r="F193" s="7" t="s">
        <v>1520</v>
      </c>
      <c r="G193" s="7" t="s">
        <v>79</v>
      </c>
      <c r="H193" s="8" t="s">
        <v>487</v>
      </c>
      <c r="I193" s="8" t="s">
        <v>25</v>
      </c>
      <c r="J193" s="8" t="s">
        <v>30</v>
      </c>
      <c r="K193" s="8" t="s">
        <v>214</v>
      </c>
      <c r="L193" s="7" t="s">
        <v>241</v>
      </c>
      <c r="M193" s="7" t="s">
        <v>1521</v>
      </c>
      <c r="N193" s="7" t="s">
        <v>1522</v>
      </c>
      <c r="O193" s="8">
        <f>VLOOKUP(B193,'[1]ADHOCVehicleWiseMovement-Jan''25'!$C$4:$T$783,18,0)</f>
        <v>850</v>
      </c>
      <c r="P193" s="8">
        <f>VLOOKUP(B193,'[1]ADHOCVehicleWiseMovement-Jan''25'!$C$4:$U$783,19,0)</f>
        <v>0</v>
      </c>
      <c r="Q193" s="4">
        <v>51</v>
      </c>
      <c r="R193" s="4">
        <v>51</v>
      </c>
      <c r="S193" s="8" t="s">
        <v>25</v>
      </c>
      <c r="T193" s="4">
        <f t="shared" si="4"/>
        <v>102</v>
      </c>
      <c r="U193" s="4">
        <f t="shared" si="5"/>
        <v>952</v>
      </c>
      <c r="V193" s="3" t="s">
        <v>1928</v>
      </c>
      <c r="W193" s="5">
        <v>45714</v>
      </c>
    </row>
    <row r="194" spans="1:23" x14ac:dyDescent="0.35">
      <c r="A194" s="6" t="s">
        <v>1524</v>
      </c>
      <c r="B194" s="7" t="s">
        <v>1525</v>
      </c>
      <c r="C194" s="7" t="s">
        <v>1526</v>
      </c>
      <c r="D194" s="7" t="s">
        <v>659</v>
      </c>
      <c r="E194" s="7" t="s">
        <v>23</v>
      </c>
      <c r="F194" s="7" t="s">
        <v>742</v>
      </c>
      <c r="G194" s="7" t="s">
        <v>79</v>
      </c>
      <c r="H194" s="8" t="s">
        <v>460</v>
      </c>
      <c r="I194" s="8" t="s">
        <v>30</v>
      </c>
      <c r="J194" s="8" t="s">
        <v>1527</v>
      </c>
      <c r="K194" s="8" t="s">
        <v>1528</v>
      </c>
      <c r="L194" s="7" t="s">
        <v>488</v>
      </c>
      <c r="M194" s="7" t="s">
        <v>1130</v>
      </c>
      <c r="N194" s="7" t="s">
        <v>1131</v>
      </c>
      <c r="O194" s="8">
        <f>VLOOKUP(B194,'[1]ADHOCVehicleWiseMovement-Jan''25'!$C$4:$T$783,18,0)</f>
        <v>2221</v>
      </c>
      <c r="P194" s="8">
        <f>VLOOKUP(B194,'[1]ADHOCVehicleWiseMovement-Jan''25'!$C$4:$U$783,19,0)</f>
        <v>150</v>
      </c>
      <c r="Q194" s="4">
        <v>142</v>
      </c>
      <c r="R194" s="4">
        <v>142</v>
      </c>
      <c r="S194" s="8" t="s">
        <v>25</v>
      </c>
      <c r="T194" s="4">
        <f t="shared" si="4"/>
        <v>284</v>
      </c>
      <c r="U194" s="4">
        <f t="shared" si="5"/>
        <v>2655</v>
      </c>
      <c r="V194" s="3" t="s">
        <v>1928</v>
      </c>
      <c r="W194" s="5">
        <v>45714</v>
      </c>
    </row>
    <row r="195" spans="1:23" x14ac:dyDescent="0.35">
      <c r="A195" s="2" t="s">
        <v>537</v>
      </c>
      <c r="B195" s="3" t="s">
        <v>1529</v>
      </c>
      <c r="C195" s="3" t="s">
        <v>1530</v>
      </c>
      <c r="D195" s="3" t="s">
        <v>401</v>
      </c>
      <c r="E195" s="3" t="s">
        <v>23</v>
      </c>
      <c r="F195" s="3" t="s">
        <v>1531</v>
      </c>
      <c r="G195" s="3" t="s">
        <v>24</v>
      </c>
      <c r="H195" s="4" t="s">
        <v>1532</v>
      </c>
      <c r="I195" s="4" t="s">
        <v>140</v>
      </c>
      <c r="J195" s="4" t="s">
        <v>1533</v>
      </c>
      <c r="K195" s="4" t="s">
        <v>1534</v>
      </c>
      <c r="L195" s="3" t="s">
        <v>1535</v>
      </c>
      <c r="M195" s="3" t="s">
        <v>1536</v>
      </c>
      <c r="N195" s="3" t="s">
        <v>1537</v>
      </c>
      <c r="O195" s="8">
        <f>VLOOKUP(B195,'[1]ADHOCVehicleWiseMovement-Jan''25'!$C$4:$T$783,18,0)</f>
        <v>14555</v>
      </c>
      <c r="P195" s="8">
        <f>VLOOKUP(B195,'[1]ADHOCVehicleWiseMovement-Jan''25'!$C$4:$U$783,19,0)</f>
        <v>420</v>
      </c>
      <c r="Q195" s="4">
        <v>899</v>
      </c>
      <c r="R195" s="4">
        <v>899</v>
      </c>
      <c r="S195" s="4" t="s">
        <v>25</v>
      </c>
      <c r="T195" s="4">
        <f t="shared" ref="T195:T258" si="6">Q195+R195</f>
        <v>1798</v>
      </c>
      <c r="U195" s="4">
        <f t="shared" ref="U195:U258" si="7">T195+P195+O195</f>
        <v>16773</v>
      </c>
      <c r="V195" s="3" t="s">
        <v>1928</v>
      </c>
      <c r="W195" s="5">
        <v>45714</v>
      </c>
    </row>
    <row r="196" spans="1:23" x14ac:dyDescent="0.35">
      <c r="A196" s="2" t="s">
        <v>1538</v>
      </c>
      <c r="B196" s="3" t="s">
        <v>1539</v>
      </c>
      <c r="C196" s="3" t="s">
        <v>1540</v>
      </c>
      <c r="D196" s="3" t="s">
        <v>1512</v>
      </c>
      <c r="E196" s="3" t="s">
        <v>23</v>
      </c>
      <c r="F196" s="3" t="s">
        <v>1513</v>
      </c>
      <c r="G196" s="3" t="s">
        <v>79</v>
      </c>
      <c r="H196" s="4" t="s">
        <v>487</v>
      </c>
      <c r="I196" s="4" t="s">
        <v>25</v>
      </c>
      <c r="J196" s="4" t="s">
        <v>30</v>
      </c>
      <c r="K196" s="4" t="s">
        <v>214</v>
      </c>
      <c r="L196" s="3" t="s">
        <v>545</v>
      </c>
      <c r="M196" s="3" t="s">
        <v>837</v>
      </c>
      <c r="N196" s="3" t="s">
        <v>820</v>
      </c>
      <c r="O196" s="8">
        <f>VLOOKUP(B196,'[1]ADHOCVehicleWiseMovement-Jan''25'!$C$4:$T$783,18,0)</f>
        <v>950</v>
      </c>
      <c r="P196" s="8">
        <f>VLOOKUP(B196,'[1]ADHOCVehicleWiseMovement-Jan''25'!$C$4:$U$783,19,0)</f>
        <v>0</v>
      </c>
      <c r="Q196" s="4">
        <v>57</v>
      </c>
      <c r="R196" s="4">
        <v>57</v>
      </c>
      <c r="S196" s="4" t="s">
        <v>25</v>
      </c>
      <c r="T196" s="4">
        <f t="shared" si="6"/>
        <v>114</v>
      </c>
      <c r="U196" s="4">
        <f t="shared" si="7"/>
        <v>1064</v>
      </c>
      <c r="V196" s="3" t="s">
        <v>1928</v>
      </c>
      <c r="W196" s="5">
        <v>45714</v>
      </c>
    </row>
    <row r="197" spans="1:23" x14ac:dyDescent="0.35">
      <c r="A197" s="6" t="s">
        <v>688</v>
      </c>
      <c r="B197" s="7" t="s">
        <v>1541</v>
      </c>
      <c r="C197" s="7" t="s">
        <v>1542</v>
      </c>
      <c r="D197" s="7" t="s">
        <v>1519</v>
      </c>
      <c r="E197" s="7" t="s">
        <v>23</v>
      </c>
      <c r="F197" s="7" t="s">
        <v>1520</v>
      </c>
      <c r="G197" s="7" t="s">
        <v>79</v>
      </c>
      <c r="H197" s="8" t="s">
        <v>98</v>
      </c>
      <c r="I197" s="8" t="s">
        <v>25</v>
      </c>
      <c r="J197" s="8" t="s">
        <v>99</v>
      </c>
      <c r="K197" s="8" t="s">
        <v>100</v>
      </c>
      <c r="L197" s="7" t="s">
        <v>241</v>
      </c>
      <c r="M197" s="7" t="s">
        <v>1521</v>
      </c>
      <c r="N197" s="7" t="s">
        <v>1522</v>
      </c>
      <c r="O197" s="8">
        <f>VLOOKUP(B197,'[1]ADHOCVehicleWiseMovement-Jan''25'!$C$4:$T$783,18,0)</f>
        <v>1088</v>
      </c>
      <c r="P197" s="8">
        <f>VLOOKUP(B197,'[1]ADHOCVehicleWiseMovement-Jan''25'!$C$4:$U$783,19,0)</f>
        <v>0</v>
      </c>
      <c r="Q197" s="4">
        <v>65</v>
      </c>
      <c r="R197" s="4">
        <v>65</v>
      </c>
      <c r="S197" s="8" t="s">
        <v>25</v>
      </c>
      <c r="T197" s="4">
        <f t="shared" si="6"/>
        <v>130</v>
      </c>
      <c r="U197" s="4">
        <f t="shared" si="7"/>
        <v>1218</v>
      </c>
      <c r="V197" s="3" t="s">
        <v>1928</v>
      </c>
      <c r="W197" s="5">
        <v>45714</v>
      </c>
    </row>
    <row r="198" spans="1:23" x14ac:dyDescent="0.35">
      <c r="A198" s="2" t="s">
        <v>1543</v>
      </c>
      <c r="B198" s="3" t="s">
        <v>1544</v>
      </c>
      <c r="C198" s="3" t="s">
        <v>1545</v>
      </c>
      <c r="D198" s="3" t="s">
        <v>544</v>
      </c>
      <c r="E198" s="3" t="s">
        <v>23</v>
      </c>
      <c r="F198" s="3" t="s">
        <v>662</v>
      </c>
      <c r="G198" s="3" t="s">
        <v>28</v>
      </c>
      <c r="H198" s="4" t="s">
        <v>863</v>
      </c>
      <c r="I198" s="4" t="s">
        <v>30</v>
      </c>
      <c r="J198" s="4" t="s">
        <v>1546</v>
      </c>
      <c r="K198" s="4" t="s">
        <v>1547</v>
      </c>
      <c r="L198" s="3" t="s">
        <v>1435</v>
      </c>
      <c r="M198" s="3" t="s">
        <v>670</v>
      </c>
      <c r="N198" s="3" t="s">
        <v>1436</v>
      </c>
      <c r="O198" s="8">
        <f>VLOOKUP(B198,'[1]ADHOCVehicleWiseMovement-Jan''25'!$C$4:$T$783,18,0)</f>
        <v>4073</v>
      </c>
      <c r="P198" s="8">
        <f>VLOOKUP(B198,'[1]ADHOCVehicleWiseMovement-Jan''25'!$C$4:$U$783,19,0)</f>
        <v>150</v>
      </c>
      <c r="Q198" s="4">
        <v>253</v>
      </c>
      <c r="R198" s="4">
        <v>253</v>
      </c>
      <c r="S198" s="4" t="s">
        <v>25</v>
      </c>
      <c r="T198" s="4">
        <f t="shared" si="6"/>
        <v>506</v>
      </c>
      <c r="U198" s="4">
        <f t="shared" si="7"/>
        <v>4729</v>
      </c>
      <c r="V198" s="3" t="s">
        <v>1928</v>
      </c>
      <c r="W198" s="5">
        <v>45714</v>
      </c>
    </row>
    <row r="199" spans="1:23" x14ac:dyDescent="0.35">
      <c r="A199" s="2" t="s">
        <v>1548</v>
      </c>
      <c r="B199" s="3" t="s">
        <v>1549</v>
      </c>
      <c r="C199" s="3" t="s">
        <v>1550</v>
      </c>
      <c r="D199" s="3" t="s">
        <v>326</v>
      </c>
      <c r="E199" s="3" t="s">
        <v>23</v>
      </c>
      <c r="F199" s="3" t="s">
        <v>536</v>
      </c>
      <c r="G199" s="3" t="s">
        <v>28</v>
      </c>
      <c r="H199" s="4" t="s">
        <v>1551</v>
      </c>
      <c r="I199" s="4" t="s">
        <v>30</v>
      </c>
      <c r="J199" s="4" t="s">
        <v>1552</v>
      </c>
      <c r="K199" s="4" t="s">
        <v>1553</v>
      </c>
      <c r="L199" s="3" t="s">
        <v>1554</v>
      </c>
      <c r="M199" s="3" t="s">
        <v>1555</v>
      </c>
      <c r="N199" s="3" t="s">
        <v>1556</v>
      </c>
      <c r="O199" s="8">
        <f>VLOOKUP(B199,'[1]ADHOCVehicleWiseMovement-Jan''25'!$C$4:$T$783,18,0)</f>
        <v>4122</v>
      </c>
      <c r="P199" s="8">
        <f>VLOOKUP(B199,'[1]ADHOCVehicleWiseMovement-Jan''25'!$C$4:$U$783,19,0)</f>
        <v>150</v>
      </c>
      <c r="Q199" s="4">
        <v>256</v>
      </c>
      <c r="R199" s="4">
        <v>256</v>
      </c>
      <c r="S199" s="4" t="s">
        <v>25</v>
      </c>
      <c r="T199" s="4">
        <f t="shared" si="6"/>
        <v>512</v>
      </c>
      <c r="U199" s="4">
        <f t="shared" si="7"/>
        <v>4784</v>
      </c>
      <c r="V199" s="3" t="s">
        <v>1928</v>
      </c>
      <c r="W199" s="5">
        <v>45714</v>
      </c>
    </row>
    <row r="200" spans="1:23" x14ac:dyDescent="0.35">
      <c r="A200" s="2" t="s">
        <v>1557</v>
      </c>
      <c r="B200" s="3" t="s">
        <v>1558</v>
      </c>
      <c r="C200" s="3" t="s">
        <v>1559</v>
      </c>
      <c r="D200" s="3" t="s">
        <v>659</v>
      </c>
      <c r="E200" s="3" t="s">
        <v>23</v>
      </c>
      <c r="F200" s="3" t="s">
        <v>742</v>
      </c>
      <c r="G200" s="3" t="s">
        <v>28</v>
      </c>
      <c r="H200" s="4" t="s">
        <v>294</v>
      </c>
      <c r="I200" s="4" t="s">
        <v>25</v>
      </c>
      <c r="J200" s="4" t="s">
        <v>295</v>
      </c>
      <c r="K200" s="4" t="s">
        <v>296</v>
      </c>
      <c r="L200" s="3" t="s">
        <v>1560</v>
      </c>
      <c r="M200" s="3" t="s">
        <v>557</v>
      </c>
      <c r="N200" s="3" t="s">
        <v>1561</v>
      </c>
      <c r="O200" s="8">
        <f>VLOOKUP(B200,'[1]ADHOCVehicleWiseMovement-Jan''25'!$C$4:$T$783,18,0)</f>
        <v>5365</v>
      </c>
      <c r="P200" s="8">
        <f>VLOOKUP(B200,'[1]ADHOCVehicleWiseMovement-Jan''25'!$C$4:$U$783,19,0)</f>
        <v>0</v>
      </c>
      <c r="Q200" s="4">
        <v>322</v>
      </c>
      <c r="R200" s="4">
        <v>322</v>
      </c>
      <c r="S200" s="4" t="s">
        <v>25</v>
      </c>
      <c r="T200" s="4">
        <f t="shared" si="6"/>
        <v>644</v>
      </c>
      <c r="U200" s="4">
        <f t="shared" si="7"/>
        <v>6009</v>
      </c>
      <c r="V200" s="3" t="s">
        <v>1928</v>
      </c>
      <c r="W200" s="5">
        <v>45714</v>
      </c>
    </row>
    <row r="201" spans="1:23" x14ac:dyDescent="0.35">
      <c r="A201" s="6" t="s">
        <v>454</v>
      </c>
      <c r="B201" s="7" t="s">
        <v>1562</v>
      </c>
      <c r="C201" s="7" t="s">
        <v>1563</v>
      </c>
      <c r="D201" s="7" t="s">
        <v>451</v>
      </c>
      <c r="E201" s="7" t="s">
        <v>23</v>
      </c>
      <c r="F201" s="7" t="s">
        <v>1564</v>
      </c>
      <c r="G201" s="7" t="s">
        <v>28</v>
      </c>
      <c r="H201" s="8" t="s">
        <v>1565</v>
      </c>
      <c r="I201" s="8" t="s">
        <v>25</v>
      </c>
      <c r="J201" s="8" t="s">
        <v>1566</v>
      </c>
      <c r="K201" s="8" t="s">
        <v>1567</v>
      </c>
      <c r="L201" s="7" t="s">
        <v>1568</v>
      </c>
      <c r="M201" s="7" t="s">
        <v>1569</v>
      </c>
      <c r="N201" s="7" t="s">
        <v>1570</v>
      </c>
      <c r="O201" s="8">
        <f>VLOOKUP(B201,'[1]ADHOCVehicleWiseMovement-Jan''25'!$C$4:$T$783,18,0)</f>
        <v>4172</v>
      </c>
      <c r="P201" s="8">
        <f>VLOOKUP(B201,'[1]ADHOCVehicleWiseMovement-Jan''25'!$C$4:$U$783,19,0)</f>
        <v>0</v>
      </c>
      <c r="Q201" s="4">
        <v>250</v>
      </c>
      <c r="R201" s="4">
        <v>250</v>
      </c>
      <c r="S201" s="8" t="s">
        <v>25</v>
      </c>
      <c r="T201" s="4">
        <f t="shared" si="6"/>
        <v>500</v>
      </c>
      <c r="U201" s="4">
        <f t="shared" si="7"/>
        <v>4672</v>
      </c>
      <c r="V201" s="3" t="s">
        <v>1928</v>
      </c>
      <c r="W201" s="5">
        <v>45714</v>
      </c>
    </row>
    <row r="202" spans="1:23" x14ac:dyDescent="0.35">
      <c r="A202" s="6" t="s">
        <v>620</v>
      </c>
      <c r="B202" s="7" t="s">
        <v>1571</v>
      </c>
      <c r="C202" s="7" t="s">
        <v>1572</v>
      </c>
      <c r="D202" s="7" t="s">
        <v>642</v>
      </c>
      <c r="E202" s="7" t="s">
        <v>23</v>
      </c>
      <c r="F202" s="7" t="s">
        <v>1573</v>
      </c>
      <c r="G202" s="7" t="s">
        <v>28</v>
      </c>
      <c r="H202" s="8" t="s">
        <v>1574</v>
      </c>
      <c r="I202" s="8" t="s">
        <v>25</v>
      </c>
      <c r="J202" s="8" t="s">
        <v>369</v>
      </c>
      <c r="K202" s="8" t="s">
        <v>370</v>
      </c>
      <c r="L202" s="7" t="s">
        <v>1575</v>
      </c>
      <c r="M202" s="7" t="s">
        <v>1014</v>
      </c>
      <c r="N202" s="7" t="s">
        <v>1576</v>
      </c>
      <c r="O202" s="8">
        <f>VLOOKUP(B202,'[1]ADHOCVehicleWiseMovement-Jan''25'!$C$4:$T$783,18,0)</f>
        <v>6729</v>
      </c>
      <c r="P202" s="8">
        <f>VLOOKUP(B202,'[1]ADHOCVehicleWiseMovement-Jan''25'!$C$4:$U$783,19,0)</f>
        <v>0</v>
      </c>
      <c r="Q202" s="4">
        <v>404</v>
      </c>
      <c r="R202" s="4">
        <v>404</v>
      </c>
      <c r="S202" s="8" t="s">
        <v>25</v>
      </c>
      <c r="T202" s="4">
        <f t="shared" si="6"/>
        <v>808</v>
      </c>
      <c r="U202" s="4">
        <f t="shared" si="7"/>
        <v>7537</v>
      </c>
      <c r="V202" s="3" t="s">
        <v>1928</v>
      </c>
      <c r="W202" s="5">
        <v>45714</v>
      </c>
    </row>
    <row r="203" spans="1:23" x14ac:dyDescent="0.35">
      <c r="A203" s="2" t="s">
        <v>152</v>
      </c>
      <c r="B203" s="3" t="s">
        <v>1577</v>
      </c>
      <c r="C203" s="3" t="s">
        <v>1578</v>
      </c>
      <c r="D203" s="3" t="s">
        <v>326</v>
      </c>
      <c r="E203" s="3" t="s">
        <v>23</v>
      </c>
      <c r="F203" s="3" t="s">
        <v>1579</v>
      </c>
      <c r="G203" s="3" t="s">
        <v>28</v>
      </c>
      <c r="H203" s="4" t="s">
        <v>50</v>
      </c>
      <c r="I203" s="4" t="s">
        <v>25</v>
      </c>
      <c r="J203" s="4" t="s">
        <v>51</v>
      </c>
      <c r="K203" s="4" t="s">
        <v>52</v>
      </c>
      <c r="L203" s="3" t="s">
        <v>543</v>
      </c>
      <c r="M203" s="3" t="s">
        <v>301</v>
      </c>
      <c r="N203" s="3" t="s">
        <v>1580</v>
      </c>
      <c r="O203" s="8">
        <f>VLOOKUP(B203,'[1]ADHOCVehicleWiseMovement-Jan''25'!$C$4:$T$783,18,0)</f>
        <v>4826</v>
      </c>
      <c r="P203" s="8">
        <f>VLOOKUP(B203,'[1]ADHOCVehicleWiseMovement-Jan''25'!$C$4:$U$783,19,0)</f>
        <v>0</v>
      </c>
      <c r="Q203" s="4">
        <v>290</v>
      </c>
      <c r="R203" s="4">
        <v>290</v>
      </c>
      <c r="S203" s="4" t="s">
        <v>25</v>
      </c>
      <c r="T203" s="4">
        <f t="shared" si="6"/>
        <v>580</v>
      </c>
      <c r="U203" s="4">
        <f t="shared" si="7"/>
        <v>5406</v>
      </c>
      <c r="V203" s="3" t="s">
        <v>1928</v>
      </c>
      <c r="W203" s="5">
        <v>45714</v>
      </c>
    </row>
    <row r="204" spans="1:23" x14ac:dyDescent="0.35">
      <c r="A204" s="6" t="s">
        <v>1581</v>
      </c>
      <c r="B204" s="7" t="s">
        <v>1582</v>
      </c>
      <c r="C204" s="7" t="s">
        <v>1583</v>
      </c>
      <c r="D204" s="7" t="s">
        <v>421</v>
      </c>
      <c r="E204" s="7" t="s">
        <v>23</v>
      </c>
      <c r="F204" s="7" t="s">
        <v>1584</v>
      </c>
      <c r="G204" s="7" t="s">
        <v>94</v>
      </c>
      <c r="H204" s="8" t="s">
        <v>432</v>
      </c>
      <c r="I204" s="8" t="s">
        <v>25</v>
      </c>
      <c r="J204" s="8" t="s">
        <v>504</v>
      </c>
      <c r="K204" s="8" t="s">
        <v>505</v>
      </c>
      <c r="L204" s="7" t="s">
        <v>218</v>
      </c>
      <c r="M204" s="7" t="s">
        <v>758</v>
      </c>
      <c r="N204" s="7" t="s">
        <v>219</v>
      </c>
      <c r="O204" s="8">
        <f>VLOOKUP(B204,'[1]ADHOCVehicleWiseMovement-Jan''25'!$C$4:$T$783,18,0)</f>
        <v>986</v>
      </c>
      <c r="P204" s="8">
        <f>VLOOKUP(B204,'[1]ADHOCVehicleWiseMovement-Jan''25'!$C$4:$U$783,19,0)</f>
        <v>0</v>
      </c>
      <c r="Q204" s="4">
        <v>59</v>
      </c>
      <c r="R204" s="4">
        <v>59</v>
      </c>
      <c r="S204" s="8" t="s">
        <v>25</v>
      </c>
      <c r="T204" s="4">
        <f t="shared" si="6"/>
        <v>118</v>
      </c>
      <c r="U204" s="4">
        <f t="shared" si="7"/>
        <v>1104</v>
      </c>
      <c r="V204" s="3" t="s">
        <v>1928</v>
      </c>
      <c r="W204" s="5">
        <v>45714</v>
      </c>
    </row>
    <row r="205" spans="1:23" x14ac:dyDescent="0.35">
      <c r="A205" s="2" t="s">
        <v>992</v>
      </c>
      <c r="B205" s="3" t="s">
        <v>1585</v>
      </c>
      <c r="C205" s="3" t="s">
        <v>1586</v>
      </c>
      <c r="D205" s="3" t="s">
        <v>603</v>
      </c>
      <c r="E205" s="3" t="s">
        <v>23</v>
      </c>
      <c r="F205" s="3" t="s">
        <v>1587</v>
      </c>
      <c r="G205" s="3" t="s">
        <v>24</v>
      </c>
      <c r="H205" s="4" t="s">
        <v>175</v>
      </c>
      <c r="I205" s="4" t="s">
        <v>25</v>
      </c>
      <c r="J205" s="4" t="s">
        <v>176</v>
      </c>
      <c r="K205" s="4" t="s">
        <v>177</v>
      </c>
      <c r="L205" s="3" t="s">
        <v>218</v>
      </c>
      <c r="M205" s="3" t="s">
        <v>719</v>
      </c>
      <c r="N205" s="3" t="s">
        <v>219</v>
      </c>
      <c r="O205" s="8">
        <f>VLOOKUP(B205,'[1]ADHOCVehicleWiseMovement-Jan''25'!$C$4:$T$783,18,0)</f>
        <v>8153</v>
      </c>
      <c r="P205" s="8">
        <f>VLOOKUP(B205,'[1]ADHOCVehicleWiseMovement-Jan''25'!$C$4:$U$783,19,0)</f>
        <v>0</v>
      </c>
      <c r="Q205" s="4">
        <v>489</v>
      </c>
      <c r="R205" s="4">
        <v>489</v>
      </c>
      <c r="S205" s="4" t="s">
        <v>25</v>
      </c>
      <c r="T205" s="4">
        <f t="shared" si="6"/>
        <v>978</v>
      </c>
      <c r="U205" s="4">
        <f t="shared" si="7"/>
        <v>9131</v>
      </c>
      <c r="V205" s="3" t="s">
        <v>1928</v>
      </c>
      <c r="W205" s="5">
        <v>45714</v>
      </c>
    </row>
    <row r="206" spans="1:23" x14ac:dyDescent="0.35">
      <c r="A206" s="2" t="s">
        <v>816</v>
      </c>
      <c r="B206" s="3" t="s">
        <v>1588</v>
      </c>
      <c r="C206" s="3" t="s">
        <v>1589</v>
      </c>
      <c r="D206" s="3" t="s">
        <v>421</v>
      </c>
      <c r="E206" s="3" t="s">
        <v>23</v>
      </c>
      <c r="F206" s="3" t="s">
        <v>1584</v>
      </c>
      <c r="G206" s="3" t="s">
        <v>113</v>
      </c>
      <c r="H206" s="4" t="s">
        <v>285</v>
      </c>
      <c r="I206" s="4" t="s">
        <v>25</v>
      </c>
      <c r="J206" s="4" t="s">
        <v>286</v>
      </c>
      <c r="K206" s="4" t="s">
        <v>287</v>
      </c>
      <c r="L206" s="3" t="s">
        <v>303</v>
      </c>
      <c r="M206" s="3" t="s">
        <v>311</v>
      </c>
      <c r="N206" s="3" t="s">
        <v>312</v>
      </c>
      <c r="O206" s="8">
        <f>VLOOKUP(B206,'[1]ADHOCVehicleWiseMovement-Jan''25'!$C$4:$T$783,18,0)</f>
        <v>1643</v>
      </c>
      <c r="P206" s="8">
        <f>VLOOKUP(B206,'[1]ADHOCVehicleWiseMovement-Jan''25'!$C$4:$U$783,19,0)</f>
        <v>0</v>
      </c>
      <c r="Q206" s="4">
        <v>99</v>
      </c>
      <c r="R206" s="4">
        <v>99</v>
      </c>
      <c r="S206" s="4" t="s">
        <v>25</v>
      </c>
      <c r="T206" s="4">
        <f t="shared" si="6"/>
        <v>198</v>
      </c>
      <c r="U206" s="4">
        <f t="shared" si="7"/>
        <v>1841</v>
      </c>
      <c r="V206" s="3" t="s">
        <v>1928</v>
      </c>
      <c r="W206" s="5">
        <v>45714</v>
      </c>
    </row>
    <row r="207" spans="1:23" x14ac:dyDescent="0.35">
      <c r="A207" s="6" t="s">
        <v>687</v>
      </c>
      <c r="B207" s="7" t="s">
        <v>1590</v>
      </c>
      <c r="C207" s="7" t="s">
        <v>1591</v>
      </c>
      <c r="D207" s="7" t="s">
        <v>659</v>
      </c>
      <c r="E207" s="7" t="s">
        <v>23</v>
      </c>
      <c r="F207" s="7" t="s">
        <v>742</v>
      </c>
      <c r="G207" s="7" t="s">
        <v>28</v>
      </c>
      <c r="H207" s="8" t="s">
        <v>1592</v>
      </c>
      <c r="I207" s="8" t="s">
        <v>25</v>
      </c>
      <c r="J207" s="8" t="s">
        <v>1593</v>
      </c>
      <c r="K207" s="8" t="s">
        <v>1594</v>
      </c>
      <c r="L207" s="7" t="s">
        <v>1560</v>
      </c>
      <c r="M207" s="7" t="s">
        <v>557</v>
      </c>
      <c r="N207" s="7" t="s">
        <v>1561</v>
      </c>
      <c r="O207" s="8">
        <f>VLOOKUP(B207,'[1]ADHOCVehicleWiseMovement-Jan''25'!$C$4:$T$783,18,0)</f>
        <v>5036</v>
      </c>
      <c r="P207" s="8">
        <f>VLOOKUP(B207,'[1]ADHOCVehicleWiseMovement-Jan''25'!$C$4:$U$783,19,0)</f>
        <v>0</v>
      </c>
      <c r="Q207" s="4">
        <v>302</v>
      </c>
      <c r="R207" s="4">
        <v>302</v>
      </c>
      <c r="S207" s="8" t="s">
        <v>25</v>
      </c>
      <c r="T207" s="4">
        <f t="shared" si="6"/>
        <v>604</v>
      </c>
      <c r="U207" s="4">
        <f t="shared" si="7"/>
        <v>5640</v>
      </c>
      <c r="V207" s="3" t="s">
        <v>1928</v>
      </c>
      <c r="W207" s="5">
        <v>45714</v>
      </c>
    </row>
    <row r="208" spans="1:23" x14ac:dyDescent="0.35">
      <c r="A208" s="6" t="s">
        <v>1597</v>
      </c>
      <c r="B208" s="7" t="s">
        <v>1598</v>
      </c>
      <c r="C208" s="7" t="s">
        <v>1599</v>
      </c>
      <c r="D208" s="7" t="s">
        <v>326</v>
      </c>
      <c r="E208" s="7" t="s">
        <v>23</v>
      </c>
      <c r="F208" s="7" t="s">
        <v>1579</v>
      </c>
      <c r="G208" s="7" t="s">
        <v>28</v>
      </c>
      <c r="H208" s="8" t="s">
        <v>1600</v>
      </c>
      <c r="I208" s="8" t="s">
        <v>25</v>
      </c>
      <c r="J208" s="8" t="s">
        <v>1601</v>
      </c>
      <c r="K208" s="8" t="s">
        <v>1602</v>
      </c>
      <c r="L208" s="7" t="s">
        <v>543</v>
      </c>
      <c r="M208" s="7" t="s">
        <v>301</v>
      </c>
      <c r="N208" s="7" t="s">
        <v>1580</v>
      </c>
      <c r="O208" s="8">
        <f>VLOOKUP(B208,'[1]ADHOCVehicleWiseMovement-Jan''25'!$C$4:$T$783,18,0)</f>
        <v>4327</v>
      </c>
      <c r="P208" s="8">
        <f>VLOOKUP(B208,'[1]ADHOCVehicleWiseMovement-Jan''25'!$C$4:$U$783,19,0)</f>
        <v>0</v>
      </c>
      <c r="Q208" s="4">
        <v>260</v>
      </c>
      <c r="R208" s="4">
        <v>260</v>
      </c>
      <c r="S208" s="8" t="s">
        <v>25</v>
      </c>
      <c r="T208" s="4">
        <f t="shared" si="6"/>
        <v>520</v>
      </c>
      <c r="U208" s="4">
        <f t="shared" si="7"/>
        <v>4847</v>
      </c>
      <c r="V208" s="3" t="s">
        <v>1928</v>
      </c>
      <c r="W208" s="5">
        <v>45714</v>
      </c>
    </row>
    <row r="209" spans="1:23" x14ac:dyDescent="0.35">
      <c r="A209" s="2" t="s">
        <v>1603</v>
      </c>
      <c r="B209" s="3" t="s">
        <v>1604</v>
      </c>
      <c r="C209" s="3" t="s">
        <v>1605</v>
      </c>
      <c r="D209" s="3" t="s">
        <v>1606</v>
      </c>
      <c r="E209" s="3" t="s">
        <v>23</v>
      </c>
      <c r="F209" s="3" t="s">
        <v>1607</v>
      </c>
      <c r="G209" s="3" t="s">
        <v>28</v>
      </c>
      <c r="H209" s="4" t="s">
        <v>839</v>
      </c>
      <c r="I209" s="4" t="s">
        <v>25</v>
      </c>
      <c r="J209" s="4" t="s">
        <v>1608</v>
      </c>
      <c r="K209" s="4" t="s">
        <v>1609</v>
      </c>
      <c r="L209" s="3" t="s">
        <v>666</v>
      </c>
      <c r="M209" s="3" t="s">
        <v>1151</v>
      </c>
      <c r="N209" s="3" t="s">
        <v>307</v>
      </c>
      <c r="O209" s="8">
        <f>VLOOKUP(B209,'[1]ADHOCVehicleWiseMovement-Jan''25'!$C$4:$T$783,18,0)</f>
        <v>3695</v>
      </c>
      <c r="P209" s="8">
        <f>VLOOKUP(B209,'[1]ADHOCVehicleWiseMovement-Jan''25'!$C$4:$U$783,19,0)</f>
        <v>0</v>
      </c>
      <c r="Q209" s="4">
        <v>222</v>
      </c>
      <c r="R209" s="4">
        <v>222</v>
      </c>
      <c r="S209" s="4" t="s">
        <v>25</v>
      </c>
      <c r="T209" s="4">
        <f t="shared" si="6"/>
        <v>444</v>
      </c>
      <c r="U209" s="4">
        <f t="shared" si="7"/>
        <v>4139</v>
      </c>
      <c r="V209" s="3" t="s">
        <v>1928</v>
      </c>
      <c r="W209" s="5">
        <v>45714</v>
      </c>
    </row>
    <row r="210" spans="1:23" x14ac:dyDescent="0.35">
      <c r="A210" s="6" t="s">
        <v>1610</v>
      </c>
      <c r="B210" s="7" t="s">
        <v>1611</v>
      </c>
      <c r="C210" s="7" t="s">
        <v>1612</v>
      </c>
      <c r="D210" s="7" t="s">
        <v>382</v>
      </c>
      <c r="E210" s="7" t="s">
        <v>23</v>
      </c>
      <c r="F210" s="7" t="s">
        <v>1613</v>
      </c>
      <c r="G210" s="7" t="s">
        <v>28</v>
      </c>
      <c r="H210" s="8" t="s">
        <v>1614</v>
      </c>
      <c r="I210" s="8" t="s">
        <v>25</v>
      </c>
      <c r="J210" s="8" t="s">
        <v>1615</v>
      </c>
      <c r="K210" s="8" t="s">
        <v>1616</v>
      </c>
      <c r="L210" s="7" t="s">
        <v>1617</v>
      </c>
      <c r="M210" s="7" t="s">
        <v>1618</v>
      </c>
      <c r="N210" s="7" t="s">
        <v>1619</v>
      </c>
      <c r="O210" s="8">
        <f>VLOOKUP(B210,'[1]ADHOCVehicleWiseMovement-Jan''25'!$C$4:$T$783,18,0)</f>
        <v>6791</v>
      </c>
      <c r="P210" s="8">
        <f>VLOOKUP(B210,'[1]ADHOCVehicleWiseMovement-Jan''25'!$C$4:$U$783,19,0)</f>
        <v>0</v>
      </c>
      <c r="Q210" s="4">
        <v>407</v>
      </c>
      <c r="R210" s="4">
        <v>407</v>
      </c>
      <c r="S210" s="8" t="s">
        <v>25</v>
      </c>
      <c r="T210" s="4">
        <f t="shared" si="6"/>
        <v>814</v>
      </c>
      <c r="U210" s="4">
        <f t="shared" si="7"/>
        <v>7605</v>
      </c>
      <c r="V210" s="3" t="s">
        <v>1928</v>
      </c>
      <c r="W210" s="5">
        <v>45714</v>
      </c>
    </row>
    <row r="211" spans="1:23" x14ac:dyDescent="0.35">
      <c r="A211" s="6" t="s">
        <v>533</v>
      </c>
      <c r="B211" s="7" t="s">
        <v>1620</v>
      </c>
      <c r="C211" s="7" t="s">
        <v>1621</v>
      </c>
      <c r="D211" s="7" t="s">
        <v>398</v>
      </c>
      <c r="E211" s="7" t="s">
        <v>23</v>
      </c>
      <c r="F211" s="7" t="s">
        <v>647</v>
      </c>
      <c r="G211" s="7" t="s">
        <v>79</v>
      </c>
      <c r="H211" s="8" t="s">
        <v>1015</v>
      </c>
      <c r="I211" s="8" t="s">
        <v>171</v>
      </c>
      <c r="J211" s="8" t="s">
        <v>324</v>
      </c>
      <c r="K211" s="8" t="s">
        <v>535</v>
      </c>
      <c r="L211" s="7" t="s">
        <v>360</v>
      </c>
      <c r="M211" s="7" t="s">
        <v>248</v>
      </c>
      <c r="N211" s="7" t="s">
        <v>249</v>
      </c>
      <c r="O211" s="8">
        <f>VLOOKUP(B211,'[1]ADHOCVehicleWiseMovement-Jan''25'!$C$4:$T$783,18,0)</f>
        <v>1795</v>
      </c>
      <c r="P211" s="8">
        <f>VLOOKUP(B211,'[1]ADHOCVehicleWiseMovement-Jan''25'!$C$4:$U$783,19,0)</f>
        <v>120</v>
      </c>
      <c r="Q211" s="4">
        <v>115</v>
      </c>
      <c r="R211" s="4">
        <v>115</v>
      </c>
      <c r="S211" s="8" t="s">
        <v>25</v>
      </c>
      <c r="T211" s="4">
        <f t="shared" si="6"/>
        <v>230</v>
      </c>
      <c r="U211" s="4">
        <f t="shared" si="7"/>
        <v>2145</v>
      </c>
      <c r="V211" s="3" t="s">
        <v>1928</v>
      </c>
      <c r="W211" s="5">
        <v>45714</v>
      </c>
    </row>
    <row r="212" spans="1:23" x14ac:dyDescent="0.35">
      <c r="A212" s="2" t="s">
        <v>1622</v>
      </c>
      <c r="B212" s="3" t="s">
        <v>1623</v>
      </c>
      <c r="C212" s="3" t="s">
        <v>1624</v>
      </c>
      <c r="D212" s="3" t="s">
        <v>749</v>
      </c>
      <c r="E212" s="3" t="s">
        <v>23</v>
      </c>
      <c r="F212" s="3" t="s">
        <v>1625</v>
      </c>
      <c r="G212" s="3" t="s">
        <v>24</v>
      </c>
      <c r="H212" s="4" t="s">
        <v>424</v>
      </c>
      <c r="I212" s="4" t="s">
        <v>30</v>
      </c>
      <c r="J212" s="4" t="s">
        <v>227</v>
      </c>
      <c r="K212" s="4" t="s">
        <v>425</v>
      </c>
      <c r="L212" s="3" t="s">
        <v>161</v>
      </c>
      <c r="M212" s="3" t="s">
        <v>164</v>
      </c>
      <c r="N212" s="3" t="s">
        <v>165</v>
      </c>
      <c r="O212" s="8">
        <f>VLOOKUP(B212,'[1]ADHOCVehicleWiseMovement-Jan''25'!$C$4:$T$783,18,0)</f>
        <v>5843</v>
      </c>
      <c r="P212" s="8">
        <f>VLOOKUP(B212,'[1]ADHOCVehicleWiseMovement-Jan''25'!$C$4:$U$783,19,0)</f>
        <v>150</v>
      </c>
      <c r="Q212" s="4">
        <v>360</v>
      </c>
      <c r="R212" s="4">
        <v>360</v>
      </c>
      <c r="S212" s="4" t="s">
        <v>25</v>
      </c>
      <c r="T212" s="4">
        <f t="shared" si="6"/>
        <v>720</v>
      </c>
      <c r="U212" s="4">
        <f t="shared" si="7"/>
        <v>6713</v>
      </c>
      <c r="V212" s="3" t="s">
        <v>1928</v>
      </c>
      <c r="W212" s="5">
        <v>45714</v>
      </c>
    </row>
    <row r="213" spans="1:23" x14ac:dyDescent="0.35">
      <c r="A213" s="6" t="s">
        <v>282</v>
      </c>
      <c r="B213" s="7" t="s">
        <v>1626</v>
      </c>
      <c r="C213" s="7" t="s">
        <v>1627</v>
      </c>
      <c r="D213" s="7" t="s">
        <v>565</v>
      </c>
      <c r="E213" s="7" t="s">
        <v>23</v>
      </c>
      <c r="F213" s="7" t="s">
        <v>1628</v>
      </c>
      <c r="G213" s="7" t="s">
        <v>28</v>
      </c>
      <c r="H213" s="8" t="s">
        <v>1629</v>
      </c>
      <c r="I213" s="8" t="s">
        <v>25</v>
      </c>
      <c r="J213" s="8" t="s">
        <v>1630</v>
      </c>
      <c r="K213" s="8" t="s">
        <v>1631</v>
      </c>
      <c r="L213" s="7" t="s">
        <v>543</v>
      </c>
      <c r="M213" s="7" t="s">
        <v>240</v>
      </c>
      <c r="N213" s="7" t="s">
        <v>1632</v>
      </c>
      <c r="O213" s="8">
        <f>VLOOKUP(B213,'[1]ADHOCVehicleWiseMovement-Jan''25'!$C$4:$T$783,18,0)</f>
        <v>7151</v>
      </c>
      <c r="P213" s="8">
        <f>VLOOKUP(B213,'[1]ADHOCVehicleWiseMovement-Jan''25'!$C$4:$U$783,19,0)</f>
        <v>0</v>
      </c>
      <c r="Q213" s="4">
        <v>429</v>
      </c>
      <c r="R213" s="4">
        <v>429</v>
      </c>
      <c r="S213" s="8" t="s">
        <v>25</v>
      </c>
      <c r="T213" s="4">
        <f t="shared" si="6"/>
        <v>858</v>
      </c>
      <c r="U213" s="4">
        <f t="shared" si="7"/>
        <v>8009</v>
      </c>
      <c r="V213" s="3" t="s">
        <v>1928</v>
      </c>
      <c r="W213" s="5">
        <v>45714</v>
      </c>
    </row>
    <row r="214" spans="1:23" x14ac:dyDescent="0.35">
      <c r="A214" s="6" t="s">
        <v>1633</v>
      </c>
      <c r="B214" s="7" t="s">
        <v>1634</v>
      </c>
      <c r="C214" s="7" t="s">
        <v>1635</v>
      </c>
      <c r="D214" s="7" t="s">
        <v>421</v>
      </c>
      <c r="E214" s="7" t="s">
        <v>23</v>
      </c>
      <c r="F214" s="7" t="s">
        <v>1487</v>
      </c>
      <c r="G214" s="7" t="s">
        <v>191</v>
      </c>
      <c r="H214" s="8" t="s">
        <v>32</v>
      </c>
      <c r="I214" s="8" t="s">
        <v>25</v>
      </c>
      <c r="J214" s="8" t="s">
        <v>716</v>
      </c>
      <c r="K214" s="8" t="s">
        <v>717</v>
      </c>
      <c r="L214" s="7" t="s">
        <v>241</v>
      </c>
      <c r="M214" s="7" t="s">
        <v>1521</v>
      </c>
      <c r="N214" s="7" t="s">
        <v>1522</v>
      </c>
      <c r="O214" s="8">
        <f>VLOOKUP(B214,'[1]ADHOCVehicleWiseMovement-Jan''25'!$C$4:$T$783,18,0)</f>
        <v>2300</v>
      </c>
      <c r="P214" s="8">
        <f>VLOOKUP(B214,'[1]ADHOCVehicleWiseMovement-Jan''25'!$C$4:$U$783,19,0)</f>
        <v>0</v>
      </c>
      <c r="Q214" s="4">
        <v>138</v>
      </c>
      <c r="R214" s="4">
        <v>138</v>
      </c>
      <c r="S214" s="8" t="s">
        <v>25</v>
      </c>
      <c r="T214" s="4">
        <f t="shared" si="6"/>
        <v>276</v>
      </c>
      <c r="U214" s="4">
        <f t="shared" si="7"/>
        <v>2576</v>
      </c>
      <c r="V214" s="3" t="s">
        <v>1928</v>
      </c>
      <c r="W214" s="5">
        <v>45714</v>
      </c>
    </row>
    <row r="215" spans="1:23" x14ac:dyDescent="0.35">
      <c r="A215" s="2" t="s">
        <v>1636</v>
      </c>
      <c r="B215" s="3" t="s">
        <v>1637</v>
      </c>
      <c r="C215" s="3" t="s">
        <v>1638</v>
      </c>
      <c r="D215" s="3" t="s">
        <v>1639</v>
      </c>
      <c r="E215" s="3" t="s">
        <v>23</v>
      </c>
      <c r="F215" s="3" t="s">
        <v>1640</v>
      </c>
      <c r="G215" s="3" t="s">
        <v>28</v>
      </c>
      <c r="H215" s="4" t="s">
        <v>1641</v>
      </c>
      <c r="I215" s="4" t="s">
        <v>25</v>
      </c>
      <c r="J215" s="4" t="s">
        <v>1642</v>
      </c>
      <c r="K215" s="4" t="s">
        <v>1643</v>
      </c>
      <c r="L215" s="3" t="s">
        <v>519</v>
      </c>
      <c r="M215" s="3" t="s">
        <v>456</v>
      </c>
      <c r="N215" s="3" t="s">
        <v>457</v>
      </c>
      <c r="O215" s="8">
        <f>VLOOKUP(B215,'[1]ADHOCVehicleWiseMovement-Jan''25'!$C$4:$T$783,18,0)</f>
        <v>6680</v>
      </c>
      <c r="P215" s="8">
        <f>VLOOKUP(B215,'[1]ADHOCVehicleWiseMovement-Jan''25'!$C$4:$U$783,19,0)</f>
        <v>0</v>
      </c>
      <c r="Q215" s="4">
        <v>401</v>
      </c>
      <c r="R215" s="4">
        <v>401</v>
      </c>
      <c r="S215" s="4" t="s">
        <v>25</v>
      </c>
      <c r="T215" s="4">
        <f t="shared" si="6"/>
        <v>802</v>
      </c>
      <c r="U215" s="4">
        <f t="shared" si="7"/>
        <v>7482</v>
      </c>
      <c r="V215" s="3" t="s">
        <v>1928</v>
      </c>
      <c r="W215" s="5">
        <v>45714</v>
      </c>
    </row>
    <row r="216" spans="1:23" x14ac:dyDescent="0.35">
      <c r="A216" s="6" t="s">
        <v>442</v>
      </c>
      <c r="B216" s="7" t="s">
        <v>1644</v>
      </c>
      <c r="C216" s="7" t="s">
        <v>1645</v>
      </c>
      <c r="D216" s="7" t="s">
        <v>395</v>
      </c>
      <c r="E216" s="7" t="s">
        <v>23</v>
      </c>
      <c r="F216" s="7" t="s">
        <v>1646</v>
      </c>
      <c r="G216" s="7" t="s">
        <v>28</v>
      </c>
      <c r="H216" s="8" t="s">
        <v>1264</v>
      </c>
      <c r="I216" s="8" t="s">
        <v>25</v>
      </c>
      <c r="J216" s="8" t="s">
        <v>1647</v>
      </c>
      <c r="K216" s="8" t="s">
        <v>1648</v>
      </c>
      <c r="L216" s="7" t="s">
        <v>180</v>
      </c>
      <c r="M216" s="7" t="s">
        <v>181</v>
      </c>
      <c r="N216" s="7" t="s">
        <v>182</v>
      </c>
      <c r="O216" s="8">
        <f>VLOOKUP(B216,'[1]ADHOCVehicleWiseMovement-Jan''25'!$C$4:$T$783,18,0)</f>
        <v>2500</v>
      </c>
      <c r="P216" s="8">
        <f>VLOOKUP(B216,'[1]ADHOCVehicleWiseMovement-Jan''25'!$C$4:$U$783,19,0)</f>
        <v>0</v>
      </c>
      <c r="Q216" s="4">
        <v>150</v>
      </c>
      <c r="R216" s="4">
        <v>150</v>
      </c>
      <c r="S216" s="8" t="s">
        <v>25</v>
      </c>
      <c r="T216" s="4">
        <f t="shared" si="6"/>
        <v>300</v>
      </c>
      <c r="U216" s="4">
        <f t="shared" si="7"/>
        <v>2800</v>
      </c>
      <c r="V216" s="3" t="s">
        <v>1928</v>
      </c>
      <c r="W216" s="5">
        <v>45714</v>
      </c>
    </row>
    <row r="217" spans="1:23" x14ac:dyDescent="0.35">
      <c r="A217" s="6" t="s">
        <v>1649</v>
      </c>
      <c r="B217" s="7" t="s">
        <v>1650</v>
      </c>
      <c r="C217" s="7" t="s">
        <v>1651</v>
      </c>
      <c r="D217" s="7" t="s">
        <v>1606</v>
      </c>
      <c r="E217" s="7" t="s">
        <v>23</v>
      </c>
      <c r="F217" s="7" t="s">
        <v>1607</v>
      </c>
      <c r="G217" s="7" t="s">
        <v>28</v>
      </c>
      <c r="H217" s="8" t="s">
        <v>133</v>
      </c>
      <c r="I217" s="8" t="s">
        <v>25</v>
      </c>
      <c r="J217" s="8" t="s">
        <v>142</v>
      </c>
      <c r="K217" s="8" t="s">
        <v>143</v>
      </c>
      <c r="L217" s="7" t="s">
        <v>203</v>
      </c>
      <c r="M217" s="7" t="s">
        <v>204</v>
      </c>
      <c r="N217" s="7" t="s">
        <v>205</v>
      </c>
      <c r="O217" s="8">
        <f>VLOOKUP(B217,'[1]ADHOCVehicleWiseMovement-Jan''25'!$C$4:$T$783,18,0)</f>
        <v>2061</v>
      </c>
      <c r="P217" s="8">
        <f>VLOOKUP(B217,'[1]ADHOCVehicleWiseMovement-Jan''25'!$C$4:$U$783,19,0)</f>
        <v>0</v>
      </c>
      <c r="Q217" s="4">
        <v>124</v>
      </c>
      <c r="R217" s="4">
        <v>124</v>
      </c>
      <c r="S217" s="8" t="s">
        <v>25</v>
      </c>
      <c r="T217" s="4">
        <f t="shared" si="6"/>
        <v>248</v>
      </c>
      <c r="U217" s="4">
        <f t="shared" si="7"/>
        <v>2309</v>
      </c>
      <c r="V217" s="3" t="s">
        <v>1928</v>
      </c>
      <c r="W217" s="5">
        <v>45714</v>
      </c>
    </row>
    <row r="218" spans="1:23" x14ac:dyDescent="0.35">
      <c r="A218" s="6" t="s">
        <v>1652</v>
      </c>
      <c r="B218" s="7" t="s">
        <v>1653</v>
      </c>
      <c r="C218" s="7" t="s">
        <v>1654</v>
      </c>
      <c r="D218" s="7" t="s">
        <v>644</v>
      </c>
      <c r="E218" s="7" t="s">
        <v>23</v>
      </c>
      <c r="F218" s="7" t="s">
        <v>1655</v>
      </c>
      <c r="G218" s="7" t="s">
        <v>24</v>
      </c>
      <c r="H218" s="8" t="s">
        <v>695</v>
      </c>
      <c r="I218" s="8" t="s">
        <v>25</v>
      </c>
      <c r="J218" s="8" t="s">
        <v>110</v>
      </c>
      <c r="K218" s="8" t="s">
        <v>616</v>
      </c>
      <c r="L218" s="7" t="s">
        <v>419</v>
      </c>
      <c r="M218" s="7" t="s">
        <v>275</v>
      </c>
      <c r="N218" s="7" t="s">
        <v>645</v>
      </c>
      <c r="O218" s="8">
        <f>VLOOKUP(B218,'[1]ADHOCVehicleWiseMovement-Jan''25'!$C$4:$T$783,18,0)</f>
        <v>13120</v>
      </c>
      <c r="P218" s="8">
        <f>VLOOKUP(B218,'[1]ADHOCVehicleWiseMovement-Jan''25'!$C$4:$U$783,19,0)</f>
        <v>0</v>
      </c>
      <c r="Q218" s="4">
        <v>787</v>
      </c>
      <c r="R218" s="4">
        <v>787</v>
      </c>
      <c r="S218" s="8" t="s">
        <v>25</v>
      </c>
      <c r="T218" s="4">
        <f t="shared" si="6"/>
        <v>1574</v>
      </c>
      <c r="U218" s="4">
        <f t="shared" si="7"/>
        <v>14694</v>
      </c>
      <c r="V218" s="3" t="s">
        <v>1928</v>
      </c>
      <c r="W218" s="5">
        <v>45714</v>
      </c>
    </row>
    <row r="219" spans="1:23" x14ac:dyDescent="0.35">
      <c r="A219" s="6" t="s">
        <v>235</v>
      </c>
      <c r="B219" s="7" t="s">
        <v>1656</v>
      </c>
      <c r="C219" s="7" t="s">
        <v>1657</v>
      </c>
      <c r="D219" s="7" t="s">
        <v>749</v>
      </c>
      <c r="E219" s="7" t="s">
        <v>23</v>
      </c>
      <c r="F219" s="7" t="s">
        <v>1625</v>
      </c>
      <c r="G219" s="7" t="s">
        <v>24</v>
      </c>
      <c r="H219" s="8" t="s">
        <v>1658</v>
      </c>
      <c r="I219" s="8" t="s">
        <v>30</v>
      </c>
      <c r="J219" s="8" t="s">
        <v>694</v>
      </c>
      <c r="K219" s="8" t="s">
        <v>1659</v>
      </c>
      <c r="L219" s="7" t="s">
        <v>480</v>
      </c>
      <c r="M219" s="7" t="s">
        <v>364</v>
      </c>
      <c r="N219" s="7" t="s">
        <v>1139</v>
      </c>
      <c r="O219" s="8">
        <f>VLOOKUP(B219,'[1]ADHOCVehicleWiseMovement-Jan''25'!$C$4:$T$783,18,0)</f>
        <v>33333</v>
      </c>
      <c r="P219" s="8">
        <f>VLOOKUP(B219,'[1]ADHOCVehicleWiseMovement-Jan''25'!$C$4:$U$783,19,0)</f>
        <v>150</v>
      </c>
      <c r="Q219" s="4">
        <v>2009</v>
      </c>
      <c r="R219" s="4">
        <v>2009</v>
      </c>
      <c r="S219" s="8" t="s">
        <v>25</v>
      </c>
      <c r="T219" s="4">
        <f t="shared" si="6"/>
        <v>4018</v>
      </c>
      <c r="U219" s="4">
        <f t="shared" si="7"/>
        <v>37501</v>
      </c>
      <c r="V219" s="3" t="s">
        <v>1928</v>
      </c>
      <c r="W219" s="5">
        <v>45714</v>
      </c>
    </row>
    <row r="220" spans="1:23" x14ac:dyDescent="0.35">
      <c r="A220" s="6" t="s">
        <v>1660</v>
      </c>
      <c r="B220" s="7" t="s">
        <v>1661</v>
      </c>
      <c r="C220" s="7" t="s">
        <v>1662</v>
      </c>
      <c r="D220" s="7" t="s">
        <v>889</v>
      </c>
      <c r="E220" s="7" t="s">
        <v>23</v>
      </c>
      <c r="F220" s="7" t="s">
        <v>1663</v>
      </c>
      <c r="G220" s="7" t="s">
        <v>79</v>
      </c>
      <c r="H220" s="8" t="s">
        <v>428</v>
      </c>
      <c r="I220" s="8" t="s">
        <v>30</v>
      </c>
      <c r="J220" s="8" t="s">
        <v>25</v>
      </c>
      <c r="K220" s="8" t="s">
        <v>273</v>
      </c>
      <c r="L220" s="7" t="s">
        <v>350</v>
      </c>
      <c r="M220" s="7" t="s">
        <v>162</v>
      </c>
      <c r="N220" s="7" t="s">
        <v>163</v>
      </c>
      <c r="O220" s="8">
        <f>VLOOKUP(B220,'[1]ADHOCVehicleWiseMovement-Jan''25'!$C$4:$T$783,18,0)</f>
        <v>552</v>
      </c>
      <c r="P220" s="8">
        <f>VLOOKUP(B220,'[1]ADHOCVehicleWiseMovement-Jan''25'!$C$4:$U$783,19,0)</f>
        <v>150</v>
      </c>
      <c r="Q220" s="4">
        <v>42</v>
      </c>
      <c r="R220" s="4">
        <v>42</v>
      </c>
      <c r="S220" s="8" t="s">
        <v>25</v>
      </c>
      <c r="T220" s="4">
        <f t="shared" si="6"/>
        <v>84</v>
      </c>
      <c r="U220" s="4">
        <f t="shared" si="7"/>
        <v>786</v>
      </c>
      <c r="V220" s="3" t="s">
        <v>1928</v>
      </c>
      <c r="W220" s="5">
        <v>45714</v>
      </c>
    </row>
    <row r="221" spans="1:23" x14ac:dyDescent="0.35">
      <c r="A221" s="2" t="s">
        <v>1665</v>
      </c>
      <c r="B221" s="3" t="s">
        <v>1666</v>
      </c>
      <c r="C221" s="3" t="s">
        <v>1667</v>
      </c>
      <c r="D221" s="3" t="s">
        <v>659</v>
      </c>
      <c r="E221" s="3" t="s">
        <v>23</v>
      </c>
      <c r="F221" s="3" t="s">
        <v>1668</v>
      </c>
      <c r="G221" s="3" t="s">
        <v>28</v>
      </c>
      <c r="H221" s="4" t="s">
        <v>279</v>
      </c>
      <c r="I221" s="4" t="s">
        <v>25</v>
      </c>
      <c r="J221" s="4" t="s">
        <v>280</v>
      </c>
      <c r="K221" s="4" t="s">
        <v>281</v>
      </c>
      <c r="L221" s="3" t="s">
        <v>84</v>
      </c>
      <c r="M221" s="3" t="s">
        <v>547</v>
      </c>
      <c r="N221" s="3" t="s">
        <v>86</v>
      </c>
      <c r="O221" s="8">
        <f>VLOOKUP(B221,'[1]ADHOCVehicleWiseMovement-Jan''25'!$C$4:$T$783,18,0)</f>
        <v>2584</v>
      </c>
      <c r="P221" s="8">
        <f>VLOOKUP(B221,'[1]ADHOCVehicleWiseMovement-Jan''25'!$C$4:$U$783,19,0)</f>
        <v>0</v>
      </c>
      <c r="Q221" s="4">
        <v>155</v>
      </c>
      <c r="R221" s="4">
        <v>155</v>
      </c>
      <c r="S221" s="4" t="s">
        <v>25</v>
      </c>
      <c r="T221" s="4">
        <f t="shared" si="6"/>
        <v>310</v>
      </c>
      <c r="U221" s="4">
        <f t="shared" si="7"/>
        <v>2894</v>
      </c>
      <c r="V221" s="3" t="s">
        <v>1928</v>
      </c>
      <c r="W221" s="5">
        <v>45714</v>
      </c>
    </row>
    <row r="222" spans="1:23" x14ac:dyDescent="0.35">
      <c r="A222" s="2" t="s">
        <v>602</v>
      </c>
      <c r="B222" s="3" t="s">
        <v>1669</v>
      </c>
      <c r="C222" s="3" t="s">
        <v>1670</v>
      </c>
      <c r="D222" s="3" t="s">
        <v>749</v>
      </c>
      <c r="E222" s="3" t="s">
        <v>23</v>
      </c>
      <c r="F222" s="3" t="s">
        <v>1625</v>
      </c>
      <c r="G222" s="3" t="s">
        <v>24</v>
      </c>
      <c r="H222" s="4" t="s">
        <v>1671</v>
      </c>
      <c r="I222" s="4" t="s">
        <v>30</v>
      </c>
      <c r="J222" s="4" t="s">
        <v>1672</v>
      </c>
      <c r="K222" s="4" t="s">
        <v>1673</v>
      </c>
      <c r="L222" s="3" t="s">
        <v>1674</v>
      </c>
      <c r="M222" s="3" t="s">
        <v>1675</v>
      </c>
      <c r="N222" s="3" t="s">
        <v>1676</v>
      </c>
      <c r="O222" s="8">
        <f>VLOOKUP(B222,'[1]ADHOCVehicleWiseMovement-Jan''25'!$C$4:$T$783,18,0)</f>
        <v>32536</v>
      </c>
      <c r="P222" s="8">
        <f>VLOOKUP(B222,'[1]ADHOCVehicleWiseMovement-Jan''25'!$C$4:$U$783,19,0)</f>
        <v>150</v>
      </c>
      <c r="Q222" s="4">
        <v>1961</v>
      </c>
      <c r="R222" s="4">
        <v>1961</v>
      </c>
      <c r="S222" s="4" t="s">
        <v>25</v>
      </c>
      <c r="T222" s="4">
        <f t="shared" si="6"/>
        <v>3922</v>
      </c>
      <c r="U222" s="4">
        <f t="shared" si="7"/>
        <v>36608</v>
      </c>
      <c r="V222" s="3" t="s">
        <v>1928</v>
      </c>
      <c r="W222" s="5">
        <v>45714</v>
      </c>
    </row>
    <row r="223" spans="1:23" x14ac:dyDescent="0.35">
      <c r="A223" s="6" t="s">
        <v>1677</v>
      </c>
      <c r="B223" s="7" t="s">
        <v>1678</v>
      </c>
      <c r="C223" s="7" t="s">
        <v>1679</v>
      </c>
      <c r="D223" s="7" t="s">
        <v>659</v>
      </c>
      <c r="E223" s="7" t="s">
        <v>23</v>
      </c>
      <c r="F223" s="7" t="s">
        <v>1680</v>
      </c>
      <c r="G223" s="7" t="s">
        <v>28</v>
      </c>
      <c r="H223" s="8" t="s">
        <v>1681</v>
      </c>
      <c r="I223" s="8" t="s">
        <v>25</v>
      </c>
      <c r="J223" s="8" t="s">
        <v>1682</v>
      </c>
      <c r="K223" s="8" t="s">
        <v>1683</v>
      </c>
      <c r="L223" s="7" t="s">
        <v>403</v>
      </c>
      <c r="M223" s="7" t="s">
        <v>332</v>
      </c>
      <c r="N223" s="7" t="s">
        <v>333</v>
      </c>
      <c r="O223" s="8">
        <f>VLOOKUP(B223,'[1]ADHOCVehicleWiseMovement-Jan''25'!$C$4:$T$783,18,0)</f>
        <v>2634</v>
      </c>
      <c r="P223" s="8">
        <f>VLOOKUP(B223,'[1]ADHOCVehicleWiseMovement-Jan''25'!$C$4:$U$783,19,0)</f>
        <v>0</v>
      </c>
      <c r="Q223" s="4">
        <v>158</v>
      </c>
      <c r="R223" s="4">
        <v>158</v>
      </c>
      <c r="S223" s="8" t="s">
        <v>25</v>
      </c>
      <c r="T223" s="4">
        <f t="shared" si="6"/>
        <v>316</v>
      </c>
      <c r="U223" s="4">
        <f t="shared" si="7"/>
        <v>2950</v>
      </c>
      <c r="V223" s="3" t="s">
        <v>1928</v>
      </c>
      <c r="W223" s="5">
        <v>45714</v>
      </c>
    </row>
    <row r="224" spans="1:23" x14ac:dyDescent="0.35">
      <c r="A224" s="2" t="s">
        <v>722</v>
      </c>
      <c r="B224" s="3" t="s">
        <v>1684</v>
      </c>
      <c r="C224" s="3" t="s">
        <v>1685</v>
      </c>
      <c r="D224" s="3" t="s">
        <v>659</v>
      </c>
      <c r="E224" s="3" t="s">
        <v>23</v>
      </c>
      <c r="F224" s="3" t="s">
        <v>1686</v>
      </c>
      <c r="G224" s="3" t="s">
        <v>28</v>
      </c>
      <c r="H224" s="4" t="s">
        <v>1263</v>
      </c>
      <c r="I224" s="4" t="s">
        <v>77</v>
      </c>
      <c r="J224" s="4" t="s">
        <v>1687</v>
      </c>
      <c r="K224" s="4" t="s">
        <v>1688</v>
      </c>
      <c r="L224" s="3" t="s">
        <v>161</v>
      </c>
      <c r="M224" s="3" t="s">
        <v>162</v>
      </c>
      <c r="N224" s="3" t="s">
        <v>163</v>
      </c>
      <c r="O224" s="8">
        <f>VLOOKUP(B224,'[1]ADHOCVehicleWiseMovement-Jan''25'!$C$4:$T$783,18,0)</f>
        <v>2237</v>
      </c>
      <c r="P224" s="8">
        <f>VLOOKUP(B224,'[1]ADHOCVehicleWiseMovement-Jan''25'!$C$4:$U$783,19,0)</f>
        <v>100</v>
      </c>
      <c r="Q224" s="4">
        <v>140</v>
      </c>
      <c r="R224" s="4">
        <v>140</v>
      </c>
      <c r="S224" s="4" t="s">
        <v>25</v>
      </c>
      <c r="T224" s="4">
        <f t="shared" si="6"/>
        <v>280</v>
      </c>
      <c r="U224" s="4">
        <f t="shared" si="7"/>
        <v>2617</v>
      </c>
      <c r="V224" s="3" t="s">
        <v>1928</v>
      </c>
      <c r="W224" s="5">
        <v>45714</v>
      </c>
    </row>
    <row r="225" spans="1:23" x14ac:dyDescent="0.35">
      <c r="A225" s="6" t="s">
        <v>216</v>
      </c>
      <c r="B225" s="7" t="s">
        <v>1689</v>
      </c>
      <c r="C225" s="7" t="s">
        <v>1690</v>
      </c>
      <c r="D225" s="7" t="s">
        <v>659</v>
      </c>
      <c r="E225" s="7" t="s">
        <v>23</v>
      </c>
      <c r="F225" s="7" t="s">
        <v>1691</v>
      </c>
      <c r="G225" s="7" t="s">
        <v>28</v>
      </c>
      <c r="H225" s="8" t="s">
        <v>564</v>
      </c>
      <c r="I225" s="8" t="s">
        <v>25</v>
      </c>
      <c r="J225" s="8" t="s">
        <v>1692</v>
      </c>
      <c r="K225" s="8" t="s">
        <v>1693</v>
      </c>
      <c r="L225" s="7" t="s">
        <v>348</v>
      </c>
      <c r="M225" s="7" t="s">
        <v>1090</v>
      </c>
      <c r="N225" s="7" t="s">
        <v>1091</v>
      </c>
      <c r="O225" s="8">
        <f>VLOOKUP(B225,'[1]ADHOCVehicleWiseMovement-Jan''25'!$C$4:$T$783,18,0)</f>
        <v>2169</v>
      </c>
      <c r="P225" s="8">
        <f>VLOOKUP(B225,'[1]ADHOCVehicleWiseMovement-Jan''25'!$C$4:$U$783,19,0)</f>
        <v>0</v>
      </c>
      <c r="Q225" s="4">
        <v>130</v>
      </c>
      <c r="R225" s="4">
        <v>130</v>
      </c>
      <c r="S225" s="8" t="s">
        <v>25</v>
      </c>
      <c r="T225" s="4">
        <f t="shared" si="6"/>
        <v>260</v>
      </c>
      <c r="U225" s="4">
        <f t="shared" si="7"/>
        <v>2429</v>
      </c>
      <c r="V225" s="3" t="s">
        <v>1928</v>
      </c>
      <c r="W225" s="5">
        <v>45714</v>
      </c>
    </row>
    <row r="226" spans="1:23" x14ac:dyDescent="0.35">
      <c r="A226" s="2" t="s">
        <v>1694</v>
      </c>
      <c r="B226" s="3" t="s">
        <v>1695</v>
      </c>
      <c r="C226" s="3" t="s">
        <v>1696</v>
      </c>
      <c r="D226" s="3" t="s">
        <v>451</v>
      </c>
      <c r="E226" s="3" t="s">
        <v>23</v>
      </c>
      <c r="F226" s="3" t="s">
        <v>492</v>
      </c>
      <c r="G226" s="3" t="s">
        <v>28</v>
      </c>
      <c r="H226" s="4" t="s">
        <v>1697</v>
      </c>
      <c r="I226" s="4" t="s">
        <v>25</v>
      </c>
      <c r="J226" s="4" t="s">
        <v>1698</v>
      </c>
      <c r="K226" s="4" t="s">
        <v>1699</v>
      </c>
      <c r="L226" s="3" t="s">
        <v>310</v>
      </c>
      <c r="M226" s="3" t="s">
        <v>1700</v>
      </c>
      <c r="N226" s="3" t="s">
        <v>1701</v>
      </c>
      <c r="O226" s="8">
        <f>VLOOKUP(B226,'[1]ADHOCVehicleWiseMovement-Jan''25'!$C$4:$T$783,18,0)</f>
        <v>1786</v>
      </c>
      <c r="P226" s="8">
        <f>VLOOKUP(B226,'[1]ADHOCVehicleWiseMovement-Jan''25'!$C$4:$U$783,19,0)</f>
        <v>0</v>
      </c>
      <c r="Q226" s="4">
        <v>107</v>
      </c>
      <c r="R226" s="4">
        <v>107</v>
      </c>
      <c r="S226" s="4" t="s">
        <v>25</v>
      </c>
      <c r="T226" s="4">
        <f t="shared" si="6"/>
        <v>214</v>
      </c>
      <c r="U226" s="4">
        <f t="shared" si="7"/>
        <v>2000</v>
      </c>
      <c r="V226" s="3" t="s">
        <v>1928</v>
      </c>
      <c r="W226" s="5">
        <v>45714</v>
      </c>
    </row>
    <row r="227" spans="1:23" x14ac:dyDescent="0.35">
      <c r="A227" s="2" t="s">
        <v>1702</v>
      </c>
      <c r="B227" s="3" t="s">
        <v>1703</v>
      </c>
      <c r="C227" s="3" t="s">
        <v>1704</v>
      </c>
      <c r="D227" s="3" t="s">
        <v>382</v>
      </c>
      <c r="E227" s="3" t="s">
        <v>23</v>
      </c>
      <c r="F227" s="3" t="s">
        <v>1705</v>
      </c>
      <c r="G227" s="3" t="s">
        <v>24</v>
      </c>
      <c r="H227" s="4" t="s">
        <v>270</v>
      </c>
      <c r="I227" s="4" t="s">
        <v>299</v>
      </c>
      <c r="J227" s="4" t="s">
        <v>1706</v>
      </c>
      <c r="K227" s="4" t="s">
        <v>1707</v>
      </c>
      <c r="L227" s="3" t="s">
        <v>703</v>
      </c>
      <c r="M227" s="3" t="s">
        <v>1708</v>
      </c>
      <c r="N227" s="3" t="s">
        <v>1709</v>
      </c>
      <c r="O227" s="8">
        <f>VLOOKUP(B227,'[1]ADHOCVehicleWiseMovement-Jan''25'!$C$4:$T$783,18,0)</f>
        <v>6109</v>
      </c>
      <c r="P227" s="8">
        <f>VLOOKUP(B227,'[1]ADHOCVehicleWiseMovement-Jan''25'!$C$4:$U$783,19,0)</f>
        <v>310</v>
      </c>
      <c r="Q227" s="4">
        <v>385</v>
      </c>
      <c r="R227" s="4">
        <v>385</v>
      </c>
      <c r="S227" s="4" t="s">
        <v>25</v>
      </c>
      <c r="T227" s="4">
        <f t="shared" si="6"/>
        <v>770</v>
      </c>
      <c r="U227" s="4">
        <f t="shared" si="7"/>
        <v>7189</v>
      </c>
      <c r="V227" s="3" t="s">
        <v>1928</v>
      </c>
      <c r="W227" s="5">
        <v>45714</v>
      </c>
    </row>
    <row r="228" spans="1:23" x14ac:dyDescent="0.35">
      <c r="A228" s="6" t="s">
        <v>464</v>
      </c>
      <c r="B228" s="7" t="s">
        <v>1710</v>
      </c>
      <c r="C228" s="7" t="s">
        <v>1711</v>
      </c>
      <c r="D228" s="7" t="s">
        <v>451</v>
      </c>
      <c r="E228" s="7" t="s">
        <v>23</v>
      </c>
      <c r="F228" s="7" t="s">
        <v>492</v>
      </c>
      <c r="G228" s="7" t="s">
        <v>28</v>
      </c>
      <c r="H228" s="8" t="s">
        <v>1712</v>
      </c>
      <c r="I228" s="8" t="s">
        <v>25</v>
      </c>
      <c r="J228" s="8" t="s">
        <v>1713</v>
      </c>
      <c r="K228" s="8" t="s">
        <v>1714</v>
      </c>
      <c r="L228" s="7" t="s">
        <v>350</v>
      </c>
      <c r="M228" s="7" t="s">
        <v>825</v>
      </c>
      <c r="N228" s="7" t="s">
        <v>163</v>
      </c>
      <c r="O228" s="8">
        <f>VLOOKUP(B228,'[1]ADHOCVehicleWiseMovement-Jan''25'!$C$4:$T$783,18,0)</f>
        <v>3192</v>
      </c>
      <c r="P228" s="8">
        <f>VLOOKUP(B228,'[1]ADHOCVehicleWiseMovement-Jan''25'!$C$4:$U$783,19,0)</f>
        <v>0</v>
      </c>
      <c r="Q228" s="4">
        <v>192</v>
      </c>
      <c r="R228" s="4">
        <v>192</v>
      </c>
      <c r="S228" s="8" t="s">
        <v>25</v>
      </c>
      <c r="T228" s="4">
        <f t="shared" si="6"/>
        <v>384</v>
      </c>
      <c r="U228" s="4">
        <f t="shared" si="7"/>
        <v>3576</v>
      </c>
      <c r="V228" s="3" t="s">
        <v>1928</v>
      </c>
      <c r="W228" s="5">
        <v>45714</v>
      </c>
    </row>
    <row r="229" spans="1:23" x14ac:dyDescent="0.35">
      <c r="A229" s="6" t="s">
        <v>754</v>
      </c>
      <c r="B229" s="7" t="s">
        <v>1715</v>
      </c>
      <c r="C229" s="7" t="s">
        <v>1716</v>
      </c>
      <c r="D229" s="7" t="s">
        <v>571</v>
      </c>
      <c r="E229" s="7" t="s">
        <v>23</v>
      </c>
      <c r="F229" s="7" t="s">
        <v>572</v>
      </c>
      <c r="G229" s="7" t="s">
        <v>28</v>
      </c>
      <c r="H229" s="8" t="s">
        <v>29</v>
      </c>
      <c r="I229" s="8" t="s">
        <v>25</v>
      </c>
      <c r="J229" s="8" t="s">
        <v>66</v>
      </c>
      <c r="K229" s="8" t="s">
        <v>67</v>
      </c>
      <c r="L229" s="7" t="s">
        <v>1523</v>
      </c>
      <c r="M229" s="7" t="s">
        <v>188</v>
      </c>
      <c r="N229" s="7" t="s">
        <v>189</v>
      </c>
      <c r="O229" s="8">
        <f>VLOOKUP(B229,'[1]ADHOCVehicleWiseMovement-Jan''25'!$C$4:$T$783,18,0)</f>
        <v>2356</v>
      </c>
      <c r="P229" s="8">
        <f>VLOOKUP(B229,'[1]ADHOCVehicleWiseMovement-Jan''25'!$C$4:$U$783,19,0)</f>
        <v>0</v>
      </c>
      <c r="Q229" s="4">
        <v>141</v>
      </c>
      <c r="R229" s="4">
        <v>141</v>
      </c>
      <c r="S229" s="8" t="s">
        <v>25</v>
      </c>
      <c r="T229" s="4">
        <f t="shared" si="6"/>
        <v>282</v>
      </c>
      <c r="U229" s="4">
        <f t="shared" si="7"/>
        <v>2638</v>
      </c>
      <c r="V229" s="3" t="s">
        <v>1928</v>
      </c>
      <c r="W229" s="5">
        <v>45714</v>
      </c>
    </row>
    <row r="230" spans="1:23" x14ac:dyDescent="0.35">
      <c r="A230" s="6" t="s">
        <v>1717</v>
      </c>
      <c r="B230" s="7" t="s">
        <v>1718</v>
      </c>
      <c r="C230" s="7" t="s">
        <v>1719</v>
      </c>
      <c r="D230" s="7" t="s">
        <v>326</v>
      </c>
      <c r="E230" s="7" t="s">
        <v>23</v>
      </c>
      <c r="F230" s="7" t="s">
        <v>1664</v>
      </c>
      <c r="G230" s="7" t="s">
        <v>24</v>
      </c>
      <c r="H230" s="8" t="s">
        <v>1720</v>
      </c>
      <c r="I230" s="8" t="s">
        <v>25</v>
      </c>
      <c r="J230" s="8" t="s">
        <v>1721</v>
      </c>
      <c r="K230" s="8" t="s">
        <v>1722</v>
      </c>
      <c r="L230" s="7" t="s">
        <v>1723</v>
      </c>
      <c r="M230" s="7" t="s">
        <v>1724</v>
      </c>
      <c r="N230" s="7" t="s">
        <v>312</v>
      </c>
      <c r="O230" s="8">
        <f>VLOOKUP(B230,'[1]ADHOCVehicleWiseMovement-Jan''25'!$C$4:$T$783,18,0)</f>
        <v>7434</v>
      </c>
      <c r="P230" s="8">
        <f>VLOOKUP(B230,'[1]ADHOCVehicleWiseMovement-Jan''25'!$C$4:$U$783,19,0)</f>
        <v>0</v>
      </c>
      <c r="Q230" s="4">
        <v>446</v>
      </c>
      <c r="R230" s="4">
        <v>446</v>
      </c>
      <c r="S230" s="8" t="s">
        <v>25</v>
      </c>
      <c r="T230" s="4">
        <f t="shared" si="6"/>
        <v>892</v>
      </c>
      <c r="U230" s="4">
        <f t="shared" si="7"/>
        <v>8326</v>
      </c>
      <c r="V230" s="3" t="s">
        <v>1928</v>
      </c>
      <c r="W230" s="5">
        <v>45714</v>
      </c>
    </row>
    <row r="231" spans="1:23" x14ac:dyDescent="0.35">
      <c r="A231" s="2" t="s">
        <v>1725</v>
      </c>
      <c r="B231" s="3" t="s">
        <v>1726</v>
      </c>
      <c r="C231" s="3" t="s">
        <v>1175</v>
      </c>
      <c r="D231" s="3" t="s">
        <v>123</v>
      </c>
      <c r="E231" s="3" t="s">
        <v>23</v>
      </c>
      <c r="F231" s="3" t="s">
        <v>260</v>
      </c>
      <c r="G231" s="3" t="s">
        <v>28</v>
      </c>
      <c r="H231" s="4" t="s">
        <v>258</v>
      </c>
      <c r="I231" s="4" t="s">
        <v>25</v>
      </c>
      <c r="J231" s="4" t="s">
        <v>1021</v>
      </c>
      <c r="K231" s="4" t="s">
        <v>1022</v>
      </c>
      <c r="L231" s="3" t="s">
        <v>265</v>
      </c>
      <c r="M231" s="3" t="s">
        <v>677</v>
      </c>
      <c r="N231" s="3" t="s">
        <v>678</v>
      </c>
      <c r="O231" s="8">
        <f>VLOOKUP(B231,'[1]ADHOCVehicleWiseMovement-Jan''25'!$C$4:$T$783,18,0)</f>
        <v>1865</v>
      </c>
      <c r="P231" s="8">
        <f>VLOOKUP(B231,'[1]ADHOCVehicleWiseMovement-Jan''25'!$C$4:$U$783,19,0)</f>
        <v>0</v>
      </c>
      <c r="Q231" s="4">
        <v>112</v>
      </c>
      <c r="R231" s="4">
        <v>112</v>
      </c>
      <c r="S231" s="4" t="s">
        <v>25</v>
      </c>
      <c r="T231" s="4">
        <f t="shared" si="6"/>
        <v>224</v>
      </c>
      <c r="U231" s="4">
        <f t="shared" si="7"/>
        <v>2089</v>
      </c>
      <c r="V231" s="3" t="s">
        <v>1928</v>
      </c>
      <c r="W231" s="5">
        <v>45714</v>
      </c>
    </row>
    <row r="232" spans="1:23" x14ac:dyDescent="0.35">
      <c r="A232" s="6" t="s">
        <v>1727</v>
      </c>
      <c r="B232" s="7" t="s">
        <v>1728</v>
      </c>
      <c r="C232" s="7" t="s">
        <v>1729</v>
      </c>
      <c r="D232" s="7" t="s">
        <v>571</v>
      </c>
      <c r="E232" s="7" t="s">
        <v>23</v>
      </c>
      <c r="F232" s="7" t="s">
        <v>577</v>
      </c>
      <c r="G232" s="7" t="s">
        <v>79</v>
      </c>
      <c r="H232" s="8" t="s">
        <v>627</v>
      </c>
      <c r="I232" s="8" t="s">
        <v>77</v>
      </c>
      <c r="J232" s="8" t="s">
        <v>1730</v>
      </c>
      <c r="K232" s="8" t="s">
        <v>1731</v>
      </c>
      <c r="L232" s="7" t="s">
        <v>545</v>
      </c>
      <c r="M232" s="7" t="s">
        <v>819</v>
      </c>
      <c r="N232" s="7" t="s">
        <v>820</v>
      </c>
      <c r="O232" s="8">
        <f>VLOOKUP(B232,'[1]ADHOCVehicleWiseMovement-Jan''25'!$C$4:$T$783,18,0)</f>
        <v>1227</v>
      </c>
      <c r="P232" s="8">
        <f>VLOOKUP(B232,'[1]ADHOCVehicleWiseMovement-Jan''25'!$C$4:$U$783,19,0)</f>
        <v>100</v>
      </c>
      <c r="Q232" s="4">
        <v>80</v>
      </c>
      <c r="R232" s="4">
        <v>80</v>
      </c>
      <c r="S232" s="8" t="s">
        <v>25</v>
      </c>
      <c r="T232" s="4">
        <f t="shared" si="6"/>
        <v>160</v>
      </c>
      <c r="U232" s="4">
        <f t="shared" si="7"/>
        <v>1487</v>
      </c>
      <c r="V232" s="3" t="s">
        <v>1928</v>
      </c>
      <c r="W232" s="5">
        <v>45714</v>
      </c>
    </row>
    <row r="233" spans="1:23" x14ac:dyDescent="0.35">
      <c r="A233" s="6" t="s">
        <v>855</v>
      </c>
      <c r="B233" s="7" t="s">
        <v>1732</v>
      </c>
      <c r="C233" s="7" t="s">
        <v>1733</v>
      </c>
      <c r="D233" s="7" t="s">
        <v>1734</v>
      </c>
      <c r="E233" s="7" t="s">
        <v>23</v>
      </c>
      <c r="F233" s="7" t="s">
        <v>1735</v>
      </c>
      <c r="G233" s="7" t="s">
        <v>79</v>
      </c>
      <c r="H233" s="8" t="s">
        <v>1736</v>
      </c>
      <c r="I233" s="8" t="s">
        <v>25</v>
      </c>
      <c r="J233" s="8" t="s">
        <v>1737</v>
      </c>
      <c r="K233" s="8" t="s">
        <v>1738</v>
      </c>
      <c r="L233" s="7" t="s">
        <v>84</v>
      </c>
      <c r="M233" s="7" t="s">
        <v>340</v>
      </c>
      <c r="N233" s="7" t="s">
        <v>314</v>
      </c>
      <c r="O233" s="8">
        <f>VLOOKUP(B233,'[1]ADHOCVehicleWiseMovement-Jan''25'!$C$4:$T$783,18,0)</f>
        <v>2984</v>
      </c>
      <c r="P233" s="8">
        <f>VLOOKUP(B233,'[1]ADHOCVehicleWiseMovement-Jan''25'!$C$4:$U$783,19,0)</f>
        <v>0</v>
      </c>
      <c r="Q233" s="4">
        <v>179</v>
      </c>
      <c r="R233" s="4">
        <v>179</v>
      </c>
      <c r="S233" s="8" t="s">
        <v>25</v>
      </c>
      <c r="T233" s="4">
        <f t="shared" si="6"/>
        <v>358</v>
      </c>
      <c r="U233" s="4">
        <f t="shared" si="7"/>
        <v>3342</v>
      </c>
      <c r="V233" s="3" t="s">
        <v>1928</v>
      </c>
      <c r="W233" s="5">
        <v>45714</v>
      </c>
    </row>
    <row r="234" spans="1:23" x14ac:dyDescent="0.35">
      <c r="A234" s="6" t="s">
        <v>619</v>
      </c>
      <c r="B234" s="7" t="s">
        <v>1740</v>
      </c>
      <c r="C234" s="7" t="s">
        <v>1741</v>
      </c>
      <c r="D234" s="7" t="s">
        <v>659</v>
      </c>
      <c r="E234" s="7" t="s">
        <v>23</v>
      </c>
      <c r="F234" s="7" t="s">
        <v>1742</v>
      </c>
      <c r="G234" s="7" t="s">
        <v>24</v>
      </c>
      <c r="H234" s="8" t="s">
        <v>1743</v>
      </c>
      <c r="I234" s="8" t="s">
        <v>25</v>
      </c>
      <c r="J234" s="8" t="s">
        <v>747</v>
      </c>
      <c r="K234" s="8" t="s">
        <v>1744</v>
      </c>
      <c r="L234" s="7" t="s">
        <v>348</v>
      </c>
      <c r="M234" s="7" t="s">
        <v>1090</v>
      </c>
      <c r="N234" s="7" t="s">
        <v>1091</v>
      </c>
      <c r="O234" s="8">
        <f>VLOOKUP(B234,'[1]ADHOCVehicleWiseMovement-Jan''25'!$C$4:$T$783,18,0)</f>
        <v>12478</v>
      </c>
      <c r="P234" s="8">
        <f>VLOOKUP(B234,'[1]ADHOCVehicleWiseMovement-Jan''25'!$C$4:$U$783,19,0)</f>
        <v>0</v>
      </c>
      <c r="Q234" s="4">
        <v>749</v>
      </c>
      <c r="R234" s="4">
        <v>749</v>
      </c>
      <c r="S234" s="8" t="s">
        <v>25</v>
      </c>
      <c r="T234" s="4">
        <f t="shared" si="6"/>
        <v>1498</v>
      </c>
      <c r="U234" s="4">
        <f t="shared" si="7"/>
        <v>13976</v>
      </c>
      <c r="V234" s="3" t="s">
        <v>1928</v>
      </c>
      <c r="W234" s="5">
        <v>45714</v>
      </c>
    </row>
    <row r="235" spans="1:23" x14ac:dyDescent="0.35">
      <c r="A235" s="2" t="s">
        <v>1745</v>
      </c>
      <c r="B235" s="3" t="s">
        <v>1746</v>
      </c>
      <c r="C235" s="3" t="s">
        <v>1747</v>
      </c>
      <c r="D235" s="3" t="s">
        <v>595</v>
      </c>
      <c r="E235" s="3" t="s">
        <v>23</v>
      </c>
      <c r="F235" s="3" t="s">
        <v>1748</v>
      </c>
      <c r="G235" s="3" t="s">
        <v>24</v>
      </c>
      <c r="H235" s="4" t="s">
        <v>568</v>
      </c>
      <c r="I235" s="4" t="s">
        <v>25</v>
      </c>
      <c r="J235" s="4" t="s">
        <v>569</v>
      </c>
      <c r="K235" s="4" t="s">
        <v>570</v>
      </c>
      <c r="L235" s="3" t="s">
        <v>1749</v>
      </c>
      <c r="M235" s="3" t="s">
        <v>566</v>
      </c>
      <c r="N235" s="3" t="s">
        <v>567</v>
      </c>
      <c r="O235" s="8">
        <f>VLOOKUP(B235,'[1]ADHOCVehicleWiseMovement-Jan''25'!$C$4:$T$783,18,0)</f>
        <v>7392</v>
      </c>
      <c r="P235" s="8">
        <f>VLOOKUP(B235,'[1]ADHOCVehicleWiseMovement-Jan''25'!$C$4:$U$783,19,0)</f>
        <v>0</v>
      </c>
      <c r="Q235" s="4">
        <v>444</v>
      </c>
      <c r="R235" s="4">
        <v>444</v>
      </c>
      <c r="S235" s="4" t="s">
        <v>25</v>
      </c>
      <c r="T235" s="4">
        <f t="shared" si="6"/>
        <v>888</v>
      </c>
      <c r="U235" s="4">
        <f t="shared" si="7"/>
        <v>8280</v>
      </c>
      <c r="V235" s="3" t="s">
        <v>1928</v>
      </c>
      <c r="W235" s="5">
        <v>45714</v>
      </c>
    </row>
    <row r="236" spans="1:23" x14ac:dyDescent="0.35">
      <c r="A236" s="2" t="s">
        <v>1750</v>
      </c>
      <c r="B236" s="3" t="s">
        <v>1751</v>
      </c>
      <c r="C236" s="3" t="s">
        <v>1752</v>
      </c>
      <c r="D236" s="3" t="s">
        <v>1753</v>
      </c>
      <c r="E236" s="3" t="s">
        <v>23</v>
      </c>
      <c r="F236" s="3" t="s">
        <v>1754</v>
      </c>
      <c r="G236" s="3" t="s">
        <v>212</v>
      </c>
      <c r="H236" s="4" t="s">
        <v>1755</v>
      </c>
      <c r="I236" s="4" t="s">
        <v>106</v>
      </c>
      <c r="J236" s="4" t="s">
        <v>1756</v>
      </c>
      <c r="K236" s="4" t="s">
        <v>1757</v>
      </c>
      <c r="L236" s="3" t="s">
        <v>1758</v>
      </c>
      <c r="M236" s="3" t="s">
        <v>304</v>
      </c>
      <c r="N236" s="3" t="s">
        <v>1759</v>
      </c>
      <c r="O236" s="8">
        <f>VLOOKUP(B236,'[1]ADHOCVehicleWiseMovement-Jan''25'!$C$4:$T$783,18,0)</f>
        <v>6755</v>
      </c>
      <c r="P236" s="8">
        <f>VLOOKUP(B236,'[1]ADHOCVehicleWiseMovement-Jan''25'!$C$4:$U$783,19,0)</f>
        <v>360</v>
      </c>
      <c r="Q236" s="4">
        <v>427</v>
      </c>
      <c r="R236" s="4">
        <v>427</v>
      </c>
      <c r="S236" s="4" t="s">
        <v>25</v>
      </c>
      <c r="T236" s="4">
        <f t="shared" si="6"/>
        <v>854</v>
      </c>
      <c r="U236" s="4">
        <f t="shared" si="7"/>
        <v>7969</v>
      </c>
      <c r="V236" s="3" t="s">
        <v>1928</v>
      </c>
      <c r="W236" s="5">
        <v>45714</v>
      </c>
    </row>
    <row r="237" spans="1:23" x14ac:dyDescent="0.35">
      <c r="A237" s="6" t="s">
        <v>1760</v>
      </c>
      <c r="B237" s="7" t="s">
        <v>1761</v>
      </c>
      <c r="C237" s="7" t="s">
        <v>1175</v>
      </c>
      <c r="D237" s="7" t="s">
        <v>123</v>
      </c>
      <c r="E237" s="7" t="s">
        <v>23</v>
      </c>
      <c r="F237" s="7" t="s">
        <v>260</v>
      </c>
      <c r="G237" s="7" t="s">
        <v>24</v>
      </c>
      <c r="H237" s="8" t="s">
        <v>124</v>
      </c>
      <c r="I237" s="8" t="s">
        <v>25</v>
      </c>
      <c r="J237" s="8" t="s">
        <v>125</v>
      </c>
      <c r="K237" s="8" t="s">
        <v>126</v>
      </c>
      <c r="L237" s="7" t="s">
        <v>265</v>
      </c>
      <c r="M237" s="7" t="s">
        <v>677</v>
      </c>
      <c r="N237" s="7" t="s">
        <v>678</v>
      </c>
      <c r="O237" s="8">
        <f>VLOOKUP(B237,'[1]ADHOCVehicleWiseMovement-Jan''25'!$C$4:$T$783,18,0)</f>
        <v>4644</v>
      </c>
      <c r="P237" s="8">
        <f>VLOOKUP(B237,'[1]ADHOCVehicleWiseMovement-Jan''25'!$C$4:$U$783,19,0)</f>
        <v>0</v>
      </c>
      <c r="Q237" s="4">
        <v>279</v>
      </c>
      <c r="R237" s="4">
        <v>279</v>
      </c>
      <c r="S237" s="8" t="s">
        <v>25</v>
      </c>
      <c r="T237" s="4">
        <f t="shared" si="6"/>
        <v>558</v>
      </c>
      <c r="U237" s="4">
        <f t="shared" si="7"/>
        <v>5202</v>
      </c>
      <c r="V237" s="3" t="s">
        <v>1928</v>
      </c>
      <c r="W237" s="5">
        <v>45714</v>
      </c>
    </row>
    <row r="238" spans="1:23" x14ac:dyDescent="0.35">
      <c r="A238" s="2" t="s">
        <v>1762</v>
      </c>
      <c r="B238" s="3" t="s">
        <v>1763</v>
      </c>
      <c r="C238" s="3" t="s">
        <v>1764</v>
      </c>
      <c r="D238" s="3" t="s">
        <v>451</v>
      </c>
      <c r="E238" s="3" t="s">
        <v>23</v>
      </c>
      <c r="F238" s="3" t="s">
        <v>492</v>
      </c>
      <c r="G238" s="3" t="s">
        <v>28</v>
      </c>
      <c r="H238" s="4" t="s">
        <v>1765</v>
      </c>
      <c r="I238" s="4" t="s">
        <v>25</v>
      </c>
      <c r="J238" s="4" t="s">
        <v>1766</v>
      </c>
      <c r="K238" s="4" t="s">
        <v>1767</v>
      </c>
      <c r="L238" s="3" t="s">
        <v>350</v>
      </c>
      <c r="M238" s="3" t="s">
        <v>825</v>
      </c>
      <c r="N238" s="3" t="s">
        <v>163</v>
      </c>
      <c r="O238" s="8">
        <f>VLOOKUP(B238,'[1]ADHOCVehicleWiseMovement-Jan''25'!$C$4:$T$783,18,0)</f>
        <v>3086</v>
      </c>
      <c r="P238" s="8">
        <f>VLOOKUP(B238,'[1]ADHOCVehicleWiseMovement-Jan''25'!$C$4:$U$783,19,0)</f>
        <v>0</v>
      </c>
      <c r="Q238" s="4">
        <v>185</v>
      </c>
      <c r="R238" s="4">
        <v>185</v>
      </c>
      <c r="S238" s="4" t="s">
        <v>25</v>
      </c>
      <c r="T238" s="4">
        <f t="shared" si="6"/>
        <v>370</v>
      </c>
      <c r="U238" s="4">
        <f t="shared" si="7"/>
        <v>3456</v>
      </c>
      <c r="V238" s="3" t="s">
        <v>1928</v>
      </c>
      <c r="W238" s="5">
        <v>45714</v>
      </c>
    </row>
    <row r="239" spans="1:23" x14ac:dyDescent="0.35">
      <c r="A239" s="2" t="s">
        <v>663</v>
      </c>
      <c r="B239" s="3" t="s">
        <v>1768</v>
      </c>
      <c r="C239" s="3" t="s">
        <v>1769</v>
      </c>
      <c r="D239" s="3" t="s">
        <v>474</v>
      </c>
      <c r="E239" s="3" t="s">
        <v>23</v>
      </c>
      <c r="F239" s="3" t="s">
        <v>981</v>
      </c>
      <c r="G239" s="3" t="s">
        <v>28</v>
      </c>
      <c r="H239" s="4" t="s">
        <v>133</v>
      </c>
      <c r="I239" s="4" t="s">
        <v>25</v>
      </c>
      <c r="J239" s="4" t="s">
        <v>142</v>
      </c>
      <c r="K239" s="4" t="s">
        <v>143</v>
      </c>
      <c r="L239" s="3" t="s">
        <v>403</v>
      </c>
      <c r="M239" s="3" t="s">
        <v>332</v>
      </c>
      <c r="N239" s="3" t="s">
        <v>333</v>
      </c>
      <c r="O239" s="8">
        <f>VLOOKUP(B239,'[1]ADHOCVehicleWiseMovement-Jan''25'!$C$4:$T$783,18,0)</f>
        <v>1904</v>
      </c>
      <c r="P239" s="8">
        <f>VLOOKUP(B239,'[1]ADHOCVehicleWiseMovement-Jan''25'!$C$4:$U$783,19,0)</f>
        <v>0</v>
      </c>
      <c r="Q239" s="4">
        <v>114</v>
      </c>
      <c r="R239" s="4">
        <v>114</v>
      </c>
      <c r="S239" s="4" t="s">
        <v>25</v>
      </c>
      <c r="T239" s="4">
        <f t="shared" si="6"/>
        <v>228</v>
      </c>
      <c r="U239" s="4">
        <f t="shared" si="7"/>
        <v>2132</v>
      </c>
      <c r="V239" s="3" t="s">
        <v>1928</v>
      </c>
      <c r="W239" s="5">
        <v>45714</v>
      </c>
    </row>
    <row r="240" spans="1:23" x14ac:dyDescent="0.35">
      <c r="A240" s="6" t="s">
        <v>155</v>
      </c>
      <c r="B240" s="7" t="s">
        <v>1771</v>
      </c>
      <c r="C240" s="7" t="s">
        <v>1772</v>
      </c>
      <c r="D240" s="7" t="s">
        <v>1492</v>
      </c>
      <c r="E240" s="7" t="s">
        <v>23</v>
      </c>
      <c r="F240" s="7" t="s">
        <v>1773</v>
      </c>
      <c r="G240" s="7" t="s">
        <v>28</v>
      </c>
      <c r="H240" s="8" t="s">
        <v>982</v>
      </c>
      <c r="I240" s="8" t="s">
        <v>25</v>
      </c>
      <c r="J240" s="8" t="s">
        <v>342</v>
      </c>
      <c r="K240" s="8" t="s">
        <v>470</v>
      </c>
      <c r="L240" s="7" t="s">
        <v>40</v>
      </c>
      <c r="M240" s="7" t="s">
        <v>41</v>
      </c>
      <c r="N240" s="7" t="s">
        <v>42</v>
      </c>
      <c r="O240" s="8">
        <f>VLOOKUP(B240,'[1]ADHOCVehicleWiseMovement-Jan''25'!$C$4:$T$783,18,0)</f>
        <v>2720</v>
      </c>
      <c r="P240" s="8">
        <f>VLOOKUP(B240,'[1]ADHOCVehicleWiseMovement-Jan''25'!$C$4:$U$783,19,0)</f>
        <v>0</v>
      </c>
      <c r="Q240" s="4">
        <v>163</v>
      </c>
      <c r="R240" s="4">
        <v>163</v>
      </c>
      <c r="S240" s="8" t="s">
        <v>25</v>
      </c>
      <c r="T240" s="4">
        <f t="shared" si="6"/>
        <v>326</v>
      </c>
      <c r="U240" s="4">
        <f t="shared" si="7"/>
        <v>3046</v>
      </c>
      <c r="V240" s="3" t="s">
        <v>1928</v>
      </c>
      <c r="W240" s="5">
        <v>45714</v>
      </c>
    </row>
    <row r="241" spans="1:23" x14ac:dyDescent="0.35">
      <c r="A241" s="6" t="s">
        <v>838</v>
      </c>
      <c r="B241" s="7" t="s">
        <v>1774</v>
      </c>
      <c r="C241" s="7" t="s">
        <v>1775</v>
      </c>
      <c r="D241" s="7" t="s">
        <v>1492</v>
      </c>
      <c r="E241" s="7" t="s">
        <v>23</v>
      </c>
      <c r="F241" s="7" t="s">
        <v>1776</v>
      </c>
      <c r="G241" s="7" t="s">
        <v>79</v>
      </c>
      <c r="H241" s="8" t="s">
        <v>221</v>
      </c>
      <c r="I241" s="8" t="s">
        <v>183</v>
      </c>
      <c r="J241" s="8" t="s">
        <v>335</v>
      </c>
      <c r="K241" s="8" t="s">
        <v>396</v>
      </c>
      <c r="L241" s="7" t="s">
        <v>84</v>
      </c>
      <c r="M241" s="7" t="s">
        <v>1777</v>
      </c>
      <c r="N241" s="7" t="s">
        <v>1778</v>
      </c>
      <c r="O241" s="8">
        <f>VLOOKUP(B241,'[1]ADHOCVehicleWiseMovement-Jan''25'!$C$4:$T$783,18,0)</f>
        <v>2160</v>
      </c>
      <c r="P241" s="8">
        <f>VLOOKUP(B241,'[1]ADHOCVehicleWiseMovement-Jan''25'!$C$4:$U$783,19,0)</f>
        <v>500</v>
      </c>
      <c r="Q241" s="4">
        <v>160</v>
      </c>
      <c r="R241" s="4">
        <v>160</v>
      </c>
      <c r="S241" s="8" t="s">
        <v>25</v>
      </c>
      <c r="T241" s="4">
        <f t="shared" si="6"/>
        <v>320</v>
      </c>
      <c r="U241" s="4">
        <f t="shared" si="7"/>
        <v>2980</v>
      </c>
      <c r="V241" s="3" t="s">
        <v>1928</v>
      </c>
      <c r="W241" s="5">
        <v>45714</v>
      </c>
    </row>
    <row r="242" spans="1:23" x14ac:dyDescent="0.35">
      <c r="A242" s="2" t="s">
        <v>1779</v>
      </c>
      <c r="B242" s="3" t="s">
        <v>1780</v>
      </c>
      <c r="C242" s="3" t="s">
        <v>1781</v>
      </c>
      <c r="D242" s="3" t="s">
        <v>1492</v>
      </c>
      <c r="E242" s="3" t="s">
        <v>23</v>
      </c>
      <c r="F242" s="3" t="s">
        <v>1782</v>
      </c>
      <c r="G242" s="3" t="s">
        <v>28</v>
      </c>
      <c r="H242" s="4" t="s">
        <v>982</v>
      </c>
      <c r="I242" s="4" t="s">
        <v>25</v>
      </c>
      <c r="J242" s="4" t="s">
        <v>342</v>
      </c>
      <c r="K242" s="4" t="s">
        <v>470</v>
      </c>
      <c r="L242" s="3" t="s">
        <v>63</v>
      </c>
      <c r="M242" s="3" t="s">
        <v>283</v>
      </c>
      <c r="N242" s="3" t="s">
        <v>284</v>
      </c>
      <c r="O242" s="8">
        <f>VLOOKUP(B242,'[1]ADHOCVehicleWiseMovement-Jan''25'!$C$4:$T$783,18,0)</f>
        <v>2720</v>
      </c>
      <c r="P242" s="8">
        <f>VLOOKUP(B242,'[1]ADHOCVehicleWiseMovement-Jan''25'!$C$4:$U$783,19,0)</f>
        <v>0</v>
      </c>
      <c r="Q242" s="4">
        <v>163</v>
      </c>
      <c r="R242" s="4">
        <v>163</v>
      </c>
      <c r="S242" s="4" t="s">
        <v>25</v>
      </c>
      <c r="T242" s="4">
        <f t="shared" si="6"/>
        <v>326</v>
      </c>
      <c r="U242" s="4">
        <f t="shared" si="7"/>
        <v>3046</v>
      </c>
      <c r="V242" s="3" t="s">
        <v>1928</v>
      </c>
      <c r="W242" s="5">
        <v>45714</v>
      </c>
    </row>
    <row r="243" spans="1:23" x14ac:dyDescent="0.35">
      <c r="A243" s="2" t="s">
        <v>319</v>
      </c>
      <c r="B243" s="3" t="s">
        <v>1783</v>
      </c>
      <c r="C243" s="3" t="s">
        <v>1784</v>
      </c>
      <c r="D243" s="3" t="s">
        <v>667</v>
      </c>
      <c r="E243" s="3" t="s">
        <v>23</v>
      </c>
      <c r="F243" s="3" t="s">
        <v>1340</v>
      </c>
      <c r="G243" s="3" t="s">
        <v>79</v>
      </c>
      <c r="H243" s="4" t="s">
        <v>721</v>
      </c>
      <c r="I243" s="4" t="s">
        <v>25</v>
      </c>
      <c r="J243" s="4" t="s">
        <v>1785</v>
      </c>
      <c r="K243" s="4" t="s">
        <v>1786</v>
      </c>
      <c r="L243" s="3" t="s">
        <v>488</v>
      </c>
      <c r="M243" s="3" t="s">
        <v>340</v>
      </c>
      <c r="N243" s="3" t="s">
        <v>314</v>
      </c>
      <c r="O243" s="8">
        <f>VLOOKUP(B243,'[1]ADHOCVehicleWiseMovement-Jan''25'!$C$4:$T$783,18,0)</f>
        <v>1574</v>
      </c>
      <c r="P243" s="8">
        <f>VLOOKUP(B243,'[1]ADHOCVehicleWiseMovement-Jan''25'!$C$4:$U$783,19,0)</f>
        <v>0</v>
      </c>
      <c r="Q243" s="4">
        <v>94</v>
      </c>
      <c r="R243" s="4">
        <v>94</v>
      </c>
      <c r="S243" s="4" t="s">
        <v>25</v>
      </c>
      <c r="T243" s="4">
        <f t="shared" si="6"/>
        <v>188</v>
      </c>
      <c r="U243" s="4">
        <f t="shared" si="7"/>
        <v>1762</v>
      </c>
      <c r="V243" s="3" t="s">
        <v>1928</v>
      </c>
      <c r="W243" s="5">
        <v>45714</v>
      </c>
    </row>
    <row r="244" spans="1:23" x14ac:dyDescent="0.35">
      <c r="A244" s="6" t="s">
        <v>527</v>
      </c>
      <c r="B244" s="7" t="s">
        <v>1787</v>
      </c>
      <c r="C244" s="7" t="s">
        <v>1788</v>
      </c>
      <c r="D244" s="7" t="s">
        <v>411</v>
      </c>
      <c r="E244" s="7" t="s">
        <v>23</v>
      </c>
      <c r="F244" s="7" t="s">
        <v>532</v>
      </c>
      <c r="G244" s="7" t="s">
        <v>28</v>
      </c>
      <c r="H244" s="8" t="s">
        <v>221</v>
      </c>
      <c r="I244" s="8" t="s">
        <v>25</v>
      </c>
      <c r="J244" s="8" t="s">
        <v>25</v>
      </c>
      <c r="K244" s="8" t="s">
        <v>221</v>
      </c>
      <c r="L244" s="7" t="s">
        <v>161</v>
      </c>
      <c r="M244" s="7" t="s">
        <v>164</v>
      </c>
      <c r="N244" s="7" t="s">
        <v>165</v>
      </c>
      <c r="O244" s="8">
        <f>VLOOKUP(B244,'[1]ADHOCVehicleWiseMovement-Jan''25'!$C$4:$T$783,18,0)</f>
        <v>1836</v>
      </c>
      <c r="P244" s="8">
        <f>VLOOKUP(B244,'[1]ADHOCVehicleWiseMovement-Jan''25'!$C$4:$U$783,19,0)</f>
        <v>0</v>
      </c>
      <c r="Q244" s="4">
        <v>110</v>
      </c>
      <c r="R244" s="4">
        <v>110</v>
      </c>
      <c r="S244" s="8" t="s">
        <v>25</v>
      </c>
      <c r="T244" s="4">
        <f t="shared" si="6"/>
        <v>220</v>
      </c>
      <c r="U244" s="4">
        <f t="shared" si="7"/>
        <v>2056</v>
      </c>
      <c r="V244" s="3" t="s">
        <v>1928</v>
      </c>
      <c r="W244" s="5">
        <v>45714</v>
      </c>
    </row>
    <row r="245" spans="1:23" x14ac:dyDescent="0.35">
      <c r="A245" s="6" t="s">
        <v>753</v>
      </c>
      <c r="B245" s="7" t="s">
        <v>1789</v>
      </c>
      <c r="C245" s="7" t="s">
        <v>1790</v>
      </c>
      <c r="D245" s="7" t="s">
        <v>401</v>
      </c>
      <c r="E245" s="7" t="s">
        <v>23</v>
      </c>
      <c r="F245" s="7" t="s">
        <v>1791</v>
      </c>
      <c r="G245" s="7" t="s">
        <v>24</v>
      </c>
      <c r="H245" s="8" t="s">
        <v>476</v>
      </c>
      <c r="I245" s="8" t="s">
        <v>25</v>
      </c>
      <c r="J245" s="8" t="s">
        <v>477</v>
      </c>
      <c r="K245" s="8" t="s">
        <v>478</v>
      </c>
      <c r="L245" s="7" t="s">
        <v>303</v>
      </c>
      <c r="M245" s="7" t="s">
        <v>1367</v>
      </c>
      <c r="N245" s="7" t="s">
        <v>1368</v>
      </c>
      <c r="O245" s="8">
        <f>VLOOKUP(B245,'[1]ADHOCVehicleWiseMovement-Jan''25'!$C$4:$T$783,18,0)</f>
        <v>5280</v>
      </c>
      <c r="P245" s="8">
        <f>VLOOKUP(B245,'[1]ADHOCVehicleWiseMovement-Jan''25'!$C$4:$U$783,19,0)</f>
        <v>0</v>
      </c>
      <c r="Q245" s="4">
        <v>317</v>
      </c>
      <c r="R245" s="4">
        <v>317</v>
      </c>
      <c r="S245" s="8" t="s">
        <v>25</v>
      </c>
      <c r="T245" s="4">
        <f t="shared" si="6"/>
        <v>634</v>
      </c>
      <c r="U245" s="4">
        <f t="shared" si="7"/>
        <v>5914</v>
      </c>
      <c r="V245" s="3" t="s">
        <v>1928</v>
      </c>
      <c r="W245" s="5">
        <v>45714</v>
      </c>
    </row>
    <row r="246" spans="1:23" x14ac:dyDescent="0.35">
      <c r="A246" s="2" t="s">
        <v>1792</v>
      </c>
      <c r="B246" s="3" t="s">
        <v>1793</v>
      </c>
      <c r="C246" s="3" t="s">
        <v>1794</v>
      </c>
      <c r="D246" s="3" t="s">
        <v>473</v>
      </c>
      <c r="E246" s="3" t="s">
        <v>23</v>
      </c>
      <c r="F246" s="3" t="s">
        <v>1795</v>
      </c>
      <c r="G246" s="3" t="s">
        <v>28</v>
      </c>
      <c r="H246" s="4" t="s">
        <v>1694</v>
      </c>
      <c r="I246" s="4" t="s">
        <v>77</v>
      </c>
      <c r="J246" s="4" t="s">
        <v>1796</v>
      </c>
      <c r="K246" s="4" t="s">
        <v>1797</v>
      </c>
      <c r="L246" s="3" t="s">
        <v>192</v>
      </c>
      <c r="M246" s="3" t="s">
        <v>575</v>
      </c>
      <c r="N246" s="3" t="s">
        <v>194</v>
      </c>
      <c r="O246" s="8">
        <f>VLOOKUP(B246,'[1]ADHOCVehicleWiseMovement-Jan''25'!$C$4:$T$783,18,0)</f>
        <v>2581</v>
      </c>
      <c r="P246" s="8">
        <f>VLOOKUP(B246,'[1]ADHOCVehicleWiseMovement-Jan''25'!$C$4:$U$783,19,0)</f>
        <v>100</v>
      </c>
      <c r="Q246" s="4">
        <v>161</v>
      </c>
      <c r="R246" s="4">
        <v>161</v>
      </c>
      <c r="S246" s="4" t="s">
        <v>25</v>
      </c>
      <c r="T246" s="4">
        <f t="shared" si="6"/>
        <v>322</v>
      </c>
      <c r="U246" s="4">
        <f t="shared" si="7"/>
        <v>3003</v>
      </c>
      <c r="V246" s="3" t="s">
        <v>1928</v>
      </c>
      <c r="W246" s="5">
        <v>45714</v>
      </c>
    </row>
    <row r="247" spans="1:23" x14ac:dyDescent="0.35">
      <c r="A247" s="6" t="s">
        <v>384</v>
      </c>
      <c r="B247" s="7" t="s">
        <v>1798</v>
      </c>
      <c r="C247" s="7" t="s">
        <v>1799</v>
      </c>
      <c r="D247" s="7" t="s">
        <v>626</v>
      </c>
      <c r="E247" s="7" t="s">
        <v>23</v>
      </c>
      <c r="F247" s="7" t="s">
        <v>1770</v>
      </c>
      <c r="G247" s="7" t="s">
        <v>28</v>
      </c>
      <c r="H247" s="8" t="s">
        <v>435</v>
      </c>
      <c r="I247" s="8" t="s">
        <v>25</v>
      </c>
      <c r="J247" s="8" t="s">
        <v>436</v>
      </c>
      <c r="K247" s="8" t="s">
        <v>437</v>
      </c>
      <c r="L247" s="7" t="s">
        <v>1523</v>
      </c>
      <c r="M247" s="7" t="s">
        <v>1595</v>
      </c>
      <c r="N247" s="7" t="s">
        <v>1596</v>
      </c>
      <c r="O247" s="8">
        <f>VLOOKUP(B247,'[1]ADHOCVehicleWiseMovement-Jan''25'!$C$4:$T$783,18,0)</f>
        <v>3320</v>
      </c>
      <c r="P247" s="8">
        <f>VLOOKUP(B247,'[1]ADHOCVehicleWiseMovement-Jan''25'!$C$4:$U$783,19,0)</f>
        <v>0</v>
      </c>
      <c r="Q247" s="4">
        <v>199</v>
      </c>
      <c r="R247" s="4">
        <v>199</v>
      </c>
      <c r="S247" s="8" t="s">
        <v>25</v>
      </c>
      <c r="T247" s="4">
        <f t="shared" si="6"/>
        <v>398</v>
      </c>
      <c r="U247" s="4">
        <f t="shared" si="7"/>
        <v>3718</v>
      </c>
      <c r="V247" s="3" t="s">
        <v>1928</v>
      </c>
      <c r="W247" s="5">
        <v>45714</v>
      </c>
    </row>
    <row r="248" spans="1:23" x14ac:dyDescent="0.35">
      <c r="A248" s="2" t="s">
        <v>1800</v>
      </c>
      <c r="B248" s="3" t="s">
        <v>1801</v>
      </c>
      <c r="C248" s="3" t="s">
        <v>1802</v>
      </c>
      <c r="D248" s="3" t="s">
        <v>659</v>
      </c>
      <c r="E248" s="3" t="s">
        <v>23</v>
      </c>
      <c r="F248" s="3" t="s">
        <v>1803</v>
      </c>
      <c r="G248" s="3" t="s">
        <v>28</v>
      </c>
      <c r="H248" s="4" t="s">
        <v>1804</v>
      </c>
      <c r="I248" s="4" t="s">
        <v>25</v>
      </c>
      <c r="J248" s="4" t="s">
        <v>1805</v>
      </c>
      <c r="K248" s="4" t="s">
        <v>1806</v>
      </c>
      <c r="L248" s="3" t="s">
        <v>297</v>
      </c>
      <c r="M248" s="3" t="s">
        <v>1739</v>
      </c>
      <c r="N248" s="3" t="s">
        <v>189</v>
      </c>
      <c r="O248" s="8">
        <f>VLOOKUP(B248,'[1]ADHOCVehicleWiseMovement-Jan''25'!$C$4:$T$783,18,0)</f>
        <v>3110</v>
      </c>
      <c r="P248" s="8">
        <f>VLOOKUP(B248,'[1]ADHOCVehicleWiseMovement-Jan''25'!$C$4:$U$783,19,0)</f>
        <v>0</v>
      </c>
      <c r="Q248" s="4">
        <v>187</v>
      </c>
      <c r="R248" s="4">
        <v>187</v>
      </c>
      <c r="S248" s="4" t="s">
        <v>25</v>
      </c>
      <c r="T248" s="4">
        <f t="shared" si="6"/>
        <v>374</v>
      </c>
      <c r="U248" s="4">
        <f t="shared" si="7"/>
        <v>3484</v>
      </c>
      <c r="V248" s="3" t="s">
        <v>1928</v>
      </c>
      <c r="W248" s="5">
        <v>45714</v>
      </c>
    </row>
    <row r="249" spans="1:23" x14ac:dyDescent="0.35">
      <c r="A249" s="2" t="s">
        <v>469</v>
      </c>
      <c r="B249" s="3" t="s">
        <v>1807</v>
      </c>
      <c r="C249" s="3" t="s">
        <v>1808</v>
      </c>
      <c r="D249" s="3" t="s">
        <v>565</v>
      </c>
      <c r="E249" s="3" t="s">
        <v>23</v>
      </c>
      <c r="F249" s="3" t="s">
        <v>740</v>
      </c>
      <c r="G249" s="3" t="s">
        <v>28</v>
      </c>
      <c r="H249" s="4" t="s">
        <v>653</v>
      </c>
      <c r="I249" s="4" t="s">
        <v>25</v>
      </c>
      <c r="J249" s="4" t="s">
        <v>365</v>
      </c>
      <c r="K249" s="4" t="s">
        <v>629</v>
      </c>
      <c r="L249" s="3" t="s">
        <v>40</v>
      </c>
      <c r="M249" s="3" t="s">
        <v>554</v>
      </c>
      <c r="N249" s="3" t="s">
        <v>42</v>
      </c>
      <c r="O249" s="8">
        <f>VLOOKUP(B249,'[1]ADHOCVehicleWiseMovement-Jan''25'!$C$4:$T$783,18,0)</f>
        <v>3474</v>
      </c>
      <c r="P249" s="8">
        <f>VLOOKUP(B249,'[1]ADHOCVehicleWiseMovement-Jan''25'!$C$4:$U$783,19,0)</f>
        <v>0</v>
      </c>
      <c r="Q249" s="4">
        <v>208</v>
      </c>
      <c r="R249" s="4">
        <v>208</v>
      </c>
      <c r="S249" s="4" t="s">
        <v>25</v>
      </c>
      <c r="T249" s="4">
        <f t="shared" si="6"/>
        <v>416</v>
      </c>
      <c r="U249" s="4">
        <f t="shared" si="7"/>
        <v>3890</v>
      </c>
      <c r="V249" s="3" t="s">
        <v>1928</v>
      </c>
      <c r="W249" s="5">
        <v>45714</v>
      </c>
    </row>
    <row r="250" spans="1:23" x14ac:dyDescent="0.35">
      <c r="A250" s="2" t="s">
        <v>1809</v>
      </c>
      <c r="B250" s="3" t="s">
        <v>1810</v>
      </c>
      <c r="C250" s="3" t="s">
        <v>1811</v>
      </c>
      <c r="D250" s="3" t="s">
        <v>451</v>
      </c>
      <c r="E250" s="3" t="s">
        <v>23</v>
      </c>
      <c r="F250" s="3" t="s">
        <v>492</v>
      </c>
      <c r="G250" s="3" t="s">
        <v>28</v>
      </c>
      <c r="H250" s="4" t="s">
        <v>1812</v>
      </c>
      <c r="I250" s="4" t="s">
        <v>25</v>
      </c>
      <c r="J250" s="4" t="s">
        <v>1813</v>
      </c>
      <c r="K250" s="4" t="s">
        <v>1814</v>
      </c>
      <c r="L250" s="3" t="s">
        <v>350</v>
      </c>
      <c r="M250" s="3" t="s">
        <v>825</v>
      </c>
      <c r="N250" s="3" t="s">
        <v>163</v>
      </c>
      <c r="O250" s="8">
        <f>VLOOKUP(B250,'[1]ADHOCVehicleWiseMovement-Jan''25'!$C$4:$T$783,18,0)</f>
        <v>2318</v>
      </c>
      <c r="P250" s="8">
        <f>VLOOKUP(B250,'[1]ADHOCVehicleWiseMovement-Jan''25'!$C$4:$U$783,19,0)</f>
        <v>0</v>
      </c>
      <c r="Q250" s="4">
        <v>139</v>
      </c>
      <c r="R250" s="4">
        <v>139</v>
      </c>
      <c r="S250" s="4" t="s">
        <v>25</v>
      </c>
      <c r="T250" s="4">
        <f t="shared" si="6"/>
        <v>278</v>
      </c>
      <c r="U250" s="4">
        <f t="shared" si="7"/>
        <v>2596</v>
      </c>
      <c r="V250" s="3" t="s">
        <v>1928</v>
      </c>
      <c r="W250" s="5">
        <v>45714</v>
      </c>
    </row>
    <row r="251" spans="1:23" x14ac:dyDescent="0.35">
      <c r="A251" s="6" t="s">
        <v>1815</v>
      </c>
      <c r="B251" s="7" t="s">
        <v>1816</v>
      </c>
      <c r="C251" s="7" t="s">
        <v>1817</v>
      </c>
      <c r="D251" s="7" t="s">
        <v>1492</v>
      </c>
      <c r="E251" s="7" t="s">
        <v>23</v>
      </c>
      <c r="F251" s="7" t="s">
        <v>1776</v>
      </c>
      <c r="G251" s="7" t="s">
        <v>28</v>
      </c>
      <c r="H251" s="8" t="s">
        <v>444</v>
      </c>
      <c r="I251" s="8" t="s">
        <v>25</v>
      </c>
      <c r="J251" s="8" t="s">
        <v>445</v>
      </c>
      <c r="K251" s="8" t="s">
        <v>446</v>
      </c>
      <c r="L251" s="7" t="s">
        <v>84</v>
      </c>
      <c r="M251" s="7" t="s">
        <v>743</v>
      </c>
      <c r="N251" s="7" t="s">
        <v>238</v>
      </c>
      <c r="O251" s="8">
        <f>VLOOKUP(B251,'[1]ADHOCVehicleWiseMovement-Jan''25'!$C$4:$T$783,18,0)</f>
        <v>5448</v>
      </c>
      <c r="P251" s="8">
        <f>VLOOKUP(B251,'[1]ADHOCVehicleWiseMovement-Jan''25'!$C$4:$U$783,19,0)</f>
        <v>0</v>
      </c>
      <c r="Q251" s="4">
        <v>327</v>
      </c>
      <c r="R251" s="4">
        <v>327</v>
      </c>
      <c r="S251" s="8" t="s">
        <v>25</v>
      </c>
      <c r="T251" s="4">
        <f t="shared" si="6"/>
        <v>654</v>
      </c>
      <c r="U251" s="4">
        <f t="shared" si="7"/>
        <v>6102</v>
      </c>
      <c r="V251" s="3" t="s">
        <v>1928</v>
      </c>
      <c r="W251" s="5">
        <v>45714</v>
      </c>
    </row>
    <row r="252" spans="1:23" x14ac:dyDescent="0.35">
      <c r="A252" s="2" t="s">
        <v>1818</v>
      </c>
      <c r="B252" s="3" t="s">
        <v>1819</v>
      </c>
      <c r="C252" s="3" t="s">
        <v>1175</v>
      </c>
      <c r="D252" s="3" t="s">
        <v>123</v>
      </c>
      <c r="E252" s="3" t="s">
        <v>23</v>
      </c>
      <c r="F252" s="3" t="s">
        <v>305</v>
      </c>
      <c r="G252" s="3" t="s">
        <v>28</v>
      </c>
      <c r="H252" s="4" t="s">
        <v>1048</v>
      </c>
      <c r="I252" s="4" t="s">
        <v>25</v>
      </c>
      <c r="J252" s="4" t="s">
        <v>1820</v>
      </c>
      <c r="K252" s="4" t="s">
        <v>1821</v>
      </c>
      <c r="L252" s="3" t="s">
        <v>265</v>
      </c>
      <c r="M252" s="3" t="s">
        <v>677</v>
      </c>
      <c r="N252" s="3" t="s">
        <v>678</v>
      </c>
      <c r="O252" s="8">
        <f>VLOOKUP(B252,'[1]ADHOCVehicleWiseMovement-Jan''25'!$C$4:$T$783,18,0)</f>
        <v>2146</v>
      </c>
      <c r="P252" s="8">
        <f>VLOOKUP(B252,'[1]ADHOCVehicleWiseMovement-Jan''25'!$C$4:$U$783,19,0)</f>
        <v>0</v>
      </c>
      <c r="Q252" s="4">
        <v>129</v>
      </c>
      <c r="R252" s="4">
        <v>129</v>
      </c>
      <c r="S252" s="4" t="s">
        <v>25</v>
      </c>
      <c r="T252" s="4">
        <f t="shared" si="6"/>
        <v>258</v>
      </c>
      <c r="U252" s="4">
        <f t="shared" si="7"/>
        <v>2404</v>
      </c>
      <c r="V252" s="3" t="s">
        <v>1928</v>
      </c>
      <c r="W252" s="5">
        <v>45714</v>
      </c>
    </row>
    <row r="253" spans="1:23" x14ac:dyDescent="0.35">
      <c r="A253" s="6" t="s">
        <v>1822</v>
      </c>
      <c r="B253" s="7" t="s">
        <v>1823</v>
      </c>
      <c r="C253" s="7" t="s">
        <v>1824</v>
      </c>
      <c r="D253" s="7" t="s">
        <v>660</v>
      </c>
      <c r="E253" s="7" t="s">
        <v>23</v>
      </c>
      <c r="F253" s="7" t="s">
        <v>1825</v>
      </c>
      <c r="G253" s="7" t="s">
        <v>28</v>
      </c>
      <c r="H253" s="8" t="s">
        <v>824</v>
      </c>
      <c r="I253" s="8" t="s">
        <v>30</v>
      </c>
      <c r="J253" s="8" t="s">
        <v>1826</v>
      </c>
      <c r="K253" s="8" t="s">
        <v>1827</v>
      </c>
      <c r="L253" s="7" t="s">
        <v>1828</v>
      </c>
      <c r="M253" s="7" t="s">
        <v>1829</v>
      </c>
      <c r="N253" s="7" t="s">
        <v>1830</v>
      </c>
      <c r="O253" s="8">
        <f>VLOOKUP(B253,'[1]ADHOCVehicleWiseMovement-Jan''25'!$C$4:$T$783,18,0)</f>
        <v>2866</v>
      </c>
      <c r="P253" s="8">
        <f>VLOOKUP(B253,'[1]ADHOCVehicleWiseMovement-Jan''25'!$C$4:$U$783,19,0)</f>
        <v>150</v>
      </c>
      <c r="Q253" s="4">
        <v>181</v>
      </c>
      <c r="R253" s="4">
        <v>181</v>
      </c>
      <c r="S253" s="8" t="s">
        <v>25</v>
      </c>
      <c r="T253" s="4">
        <f t="shared" si="6"/>
        <v>362</v>
      </c>
      <c r="U253" s="4">
        <f t="shared" si="7"/>
        <v>3378</v>
      </c>
      <c r="V253" s="3" t="s">
        <v>1928</v>
      </c>
      <c r="W253" s="5">
        <v>45714</v>
      </c>
    </row>
    <row r="254" spans="1:23" x14ac:dyDescent="0.35">
      <c r="A254" s="6" t="s">
        <v>1831</v>
      </c>
      <c r="B254" s="7" t="s">
        <v>1832</v>
      </c>
      <c r="C254" s="7" t="s">
        <v>1833</v>
      </c>
      <c r="D254" s="7" t="s">
        <v>466</v>
      </c>
      <c r="E254" s="7" t="s">
        <v>23</v>
      </c>
      <c r="F254" s="7" t="s">
        <v>1834</v>
      </c>
      <c r="G254" s="7" t="s">
        <v>28</v>
      </c>
      <c r="H254" s="8" t="s">
        <v>579</v>
      </c>
      <c r="I254" s="8" t="s">
        <v>245</v>
      </c>
      <c r="J254" s="8" t="s">
        <v>1835</v>
      </c>
      <c r="K254" s="8" t="s">
        <v>1836</v>
      </c>
      <c r="L254" s="7" t="s">
        <v>1837</v>
      </c>
      <c r="M254" s="7" t="s">
        <v>670</v>
      </c>
      <c r="N254" s="7" t="s">
        <v>1436</v>
      </c>
      <c r="O254" s="8">
        <f>VLOOKUP(B254,'[1]ADHOCVehicleWiseMovement-Jan''25'!$C$4:$T$783,18,0)</f>
        <v>2402</v>
      </c>
      <c r="P254" s="8">
        <f>VLOOKUP(B254,'[1]ADHOCVehicleWiseMovement-Jan''25'!$C$4:$U$783,19,0)</f>
        <v>170</v>
      </c>
      <c r="Q254" s="4">
        <v>154</v>
      </c>
      <c r="R254" s="4">
        <v>154</v>
      </c>
      <c r="S254" s="8" t="s">
        <v>25</v>
      </c>
      <c r="T254" s="4">
        <f t="shared" si="6"/>
        <v>308</v>
      </c>
      <c r="U254" s="4">
        <f t="shared" si="7"/>
        <v>2880</v>
      </c>
      <c r="V254" s="3" t="s">
        <v>1928</v>
      </c>
      <c r="W254" s="5">
        <v>45714</v>
      </c>
    </row>
    <row r="255" spans="1:23" x14ac:dyDescent="0.35">
      <c r="A255" s="2" t="s">
        <v>1838</v>
      </c>
      <c r="B255" s="3" t="s">
        <v>1839</v>
      </c>
      <c r="C255" s="3" t="s">
        <v>1840</v>
      </c>
      <c r="D255" s="3" t="s">
        <v>1492</v>
      </c>
      <c r="E255" s="3" t="s">
        <v>23</v>
      </c>
      <c r="F255" s="3" t="s">
        <v>1841</v>
      </c>
      <c r="G255" s="3" t="s">
        <v>79</v>
      </c>
      <c r="H255" s="4" t="s">
        <v>581</v>
      </c>
      <c r="I255" s="4" t="s">
        <v>25</v>
      </c>
      <c r="J255" s="4" t="s">
        <v>268</v>
      </c>
      <c r="K255" s="4" t="s">
        <v>611</v>
      </c>
      <c r="L255" s="3" t="s">
        <v>354</v>
      </c>
      <c r="M255" s="3" t="s">
        <v>1842</v>
      </c>
      <c r="N255" s="3" t="s">
        <v>459</v>
      </c>
      <c r="O255" s="8">
        <f>VLOOKUP(B255,'[1]ADHOCVehicleWiseMovement-Jan''25'!$C$4:$T$783,18,0)</f>
        <v>1680</v>
      </c>
      <c r="P255" s="8">
        <f>VLOOKUP(B255,'[1]ADHOCVehicleWiseMovement-Jan''25'!$C$4:$U$783,19,0)</f>
        <v>0</v>
      </c>
      <c r="Q255" s="4">
        <v>101</v>
      </c>
      <c r="R255" s="4">
        <v>101</v>
      </c>
      <c r="S255" s="4" t="s">
        <v>25</v>
      </c>
      <c r="T255" s="4">
        <f t="shared" si="6"/>
        <v>202</v>
      </c>
      <c r="U255" s="4">
        <f t="shared" si="7"/>
        <v>1882</v>
      </c>
      <c r="V255" s="3" t="s">
        <v>1928</v>
      </c>
      <c r="W255" s="5">
        <v>45714</v>
      </c>
    </row>
    <row r="256" spans="1:23" x14ac:dyDescent="0.35">
      <c r="A256" s="2" t="s">
        <v>1843</v>
      </c>
      <c r="B256" s="3" t="s">
        <v>1844</v>
      </c>
      <c r="C256" s="3" t="s">
        <v>1845</v>
      </c>
      <c r="D256" s="3" t="s">
        <v>411</v>
      </c>
      <c r="E256" s="3" t="s">
        <v>23</v>
      </c>
      <c r="F256" s="3" t="s">
        <v>532</v>
      </c>
      <c r="G256" s="3" t="s">
        <v>28</v>
      </c>
      <c r="H256" s="4" t="s">
        <v>982</v>
      </c>
      <c r="I256" s="4" t="s">
        <v>77</v>
      </c>
      <c r="J256" s="4" t="s">
        <v>25</v>
      </c>
      <c r="K256" s="4" t="s">
        <v>139</v>
      </c>
      <c r="L256" s="3" t="s">
        <v>174</v>
      </c>
      <c r="M256" s="3" t="s">
        <v>823</v>
      </c>
      <c r="N256" s="3" t="s">
        <v>352</v>
      </c>
      <c r="O256" s="8">
        <f>VLOOKUP(B256,'[1]ADHOCVehicleWiseMovement-Jan''25'!$C$4:$T$783,18,0)</f>
        <v>2312</v>
      </c>
      <c r="P256" s="8">
        <f>VLOOKUP(B256,'[1]ADHOCVehicleWiseMovement-Jan''25'!$C$4:$U$783,19,0)</f>
        <v>100</v>
      </c>
      <c r="Q256" s="4">
        <v>145</v>
      </c>
      <c r="R256" s="4">
        <v>145</v>
      </c>
      <c r="S256" s="4" t="s">
        <v>25</v>
      </c>
      <c r="T256" s="4">
        <f t="shared" si="6"/>
        <v>290</v>
      </c>
      <c r="U256" s="4">
        <f t="shared" si="7"/>
        <v>2702</v>
      </c>
      <c r="V256" s="3" t="s">
        <v>1928</v>
      </c>
      <c r="W256" s="5">
        <v>45714</v>
      </c>
    </row>
    <row r="257" spans="1:23" x14ac:dyDescent="0.35">
      <c r="A257" s="2" t="s">
        <v>1846</v>
      </c>
      <c r="B257" s="3" t="s">
        <v>1847</v>
      </c>
      <c r="C257" s="3" t="s">
        <v>1848</v>
      </c>
      <c r="D257" s="3" t="s">
        <v>660</v>
      </c>
      <c r="E257" s="3" t="s">
        <v>23</v>
      </c>
      <c r="F257" s="3" t="s">
        <v>661</v>
      </c>
      <c r="G257" s="3" t="s">
        <v>212</v>
      </c>
      <c r="H257" s="4" t="s">
        <v>1849</v>
      </c>
      <c r="I257" s="4" t="s">
        <v>25</v>
      </c>
      <c r="J257" s="4" t="s">
        <v>1850</v>
      </c>
      <c r="K257" s="4" t="s">
        <v>1851</v>
      </c>
      <c r="L257" s="3" t="s">
        <v>1723</v>
      </c>
      <c r="M257" s="3" t="s">
        <v>311</v>
      </c>
      <c r="N257" s="3" t="s">
        <v>312</v>
      </c>
      <c r="O257" s="8">
        <f>VLOOKUP(B257,'[1]ADHOCVehicleWiseMovement-Jan''25'!$C$4:$T$783,18,0)</f>
        <v>10107</v>
      </c>
      <c r="P257" s="8">
        <f>VLOOKUP(B257,'[1]ADHOCVehicleWiseMovement-Jan''25'!$C$4:$U$783,19,0)</f>
        <v>0</v>
      </c>
      <c r="Q257" s="4">
        <v>606</v>
      </c>
      <c r="R257" s="4">
        <v>606</v>
      </c>
      <c r="S257" s="4" t="s">
        <v>25</v>
      </c>
      <c r="T257" s="4">
        <f t="shared" si="6"/>
        <v>1212</v>
      </c>
      <c r="U257" s="4">
        <f t="shared" si="7"/>
        <v>11319</v>
      </c>
      <c r="V257" s="3" t="s">
        <v>1928</v>
      </c>
      <c r="W257" s="5">
        <v>45714</v>
      </c>
    </row>
    <row r="258" spans="1:23" x14ac:dyDescent="0.35">
      <c r="A258" s="2" t="s">
        <v>587</v>
      </c>
      <c r="B258" s="3" t="s">
        <v>1852</v>
      </c>
      <c r="C258" s="3" t="s">
        <v>1175</v>
      </c>
      <c r="D258" s="3" t="s">
        <v>123</v>
      </c>
      <c r="E258" s="3" t="s">
        <v>23</v>
      </c>
      <c r="F258" s="3" t="s">
        <v>305</v>
      </c>
      <c r="G258" s="3" t="s">
        <v>24</v>
      </c>
      <c r="H258" s="4" t="s">
        <v>124</v>
      </c>
      <c r="I258" s="4" t="s">
        <v>25</v>
      </c>
      <c r="J258" s="4" t="s">
        <v>125</v>
      </c>
      <c r="K258" s="4" t="s">
        <v>126</v>
      </c>
      <c r="L258" s="3" t="s">
        <v>1853</v>
      </c>
      <c r="M258" s="3" t="s">
        <v>677</v>
      </c>
      <c r="N258" s="3" t="s">
        <v>678</v>
      </c>
      <c r="O258" s="8">
        <f>VLOOKUP(B258,'[1]ADHOCVehicleWiseMovement-Jan''25'!$C$4:$T$783,18,0)</f>
        <v>4644</v>
      </c>
      <c r="P258" s="8">
        <f>VLOOKUP(B258,'[1]ADHOCVehicleWiseMovement-Jan''25'!$C$4:$U$783,19,0)</f>
        <v>0</v>
      </c>
      <c r="Q258" s="4">
        <v>279</v>
      </c>
      <c r="R258" s="4">
        <v>279</v>
      </c>
      <c r="S258" s="4" t="s">
        <v>25</v>
      </c>
      <c r="T258" s="4">
        <f t="shared" si="6"/>
        <v>558</v>
      </c>
      <c r="U258" s="4">
        <f t="shared" si="7"/>
        <v>5202</v>
      </c>
      <c r="V258" s="3" t="s">
        <v>1928</v>
      </c>
      <c r="W258" s="5">
        <v>45714</v>
      </c>
    </row>
    <row r="259" spans="1:23" x14ac:dyDescent="0.35">
      <c r="A259" s="2" t="s">
        <v>555</v>
      </c>
      <c r="B259" s="3" t="s">
        <v>1854</v>
      </c>
      <c r="C259" s="3" t="s">
        <v>1855</v>
      </c>
      <c r="D259" s="3" t="s">
        <v>1492</v>
      </c>
      <c r="E259" s="3" t="s">
        <v>23</v>
      </c>
      <c r="F259" s="3" t="s">
        <v>1776</v>
      </c>
      <c r="G259" s="3" t="s">
        <v>28</v>
      </c>
      <c r="H259" s="4" t="s">
        <v>291</v>
      </c>
      <c r="I259" s="4" t="s">
        <v>25</v>
      </c>
      <c r="J259" s="4" t="s">
        <v>154</v>
      </c>
      <c r="K259" s="4" t="s">
        <v>484</v>
      </c>
      <c r="L259" s="3" t="s">
        <v>84</v>
      </c>
      <c r="M259" s="3" t="s">
        <v>743</v>
      </c>
      <c r="N259" s="3" t="s">
        <v>238</v>
      </c>
      <c r="O259" s="8">
        <f>VLOOKUP(B259,'[1]ADHOCVehicleWiseMovement-Jan''25'!$C$4:$T$783,18,0)</f>
        <v>3840</v>
      </c>
      <c r="P259" s="8">
        <f>VLOOKUP(B259,'[1]ADHOCVehicleWiseMovement-Jan''25'!$C$4:$U$783,19,0)</f>
        <v>0</v>
      </c>
      <c r="Q259" s="4">
        <v>230</v>
      </c>
      <c r="R259" s="4">
        <v>230</v>
      </c>
      <c r="S259" s="4" t="s">
        <v>25</v>
      </c>
      <c r="T259" s="4">
        <f t="shared" ref="T259:T273" si="8">Q259+R259</f>
        <v>460</v>
      </c>
      <c r="U259" s="4">
        <f t="shared" ref="U259:U273" si="9">T259+P259+O259</f>
        <v>4300</v>
      </c>
      <c r="V259" s="3" t="s">
        <v>1928</v>
      </c>
      <c r="W259" s="5">
        <v>45714</v>
      </c>
    </row>
    <row r="260" spans="1:23" x14ac:dyDescent="0.35">
      <c r="A260" s="2" t="s">
        <v>1856</v>
      </c>
      <c r="B260" s="3" t="s">
        <v>1857</v>
      </c>
      <c r="C260" s="3" t="s">
        <v>1858</v>
      </c>
      <c r="D260" s="3" t="s">
        <v>412</v>
      </c>
      <c r="E260" s="3" t="s">
        <v>23</v>
      </c>
      <c r="F260" s="3" t="s">
        <v>576</v>
      </c>
      <c r="G260" s="3" t="s">
        <v>28</v>
      </c>
      <c r="H260" s="4" t="s">
        <v>553</v>
      </c>
      <c r="I260" s="4" t="s">
        <v>25</v>
      </c>
      <c r="J260" s="4" t="s">
        <v>1859</v>
      </c>
      <c r="K260" s="4" t="s">
        <v>1860</v>
      </c>
      <c r="L260" s="3" t="s">
        <v>669</v>
      </c>
      <c r="M260" s="3" t="s">
        <v>304</v>
      </c>
      <c r="N260" s="3" t="s">
        <v>1437</v>
      </c>
      <c r="O260" s="8">
        <f>VLOOKUP(B260,'[1]ADHOCVehicleWiseMovement-Jan''25'!$C$4:$T$783,18,0)</f>
        <v>2760</v>
      </c>
      <c r="P260" s="8">
        <f>VLOOKUP(B260,'[1]ADHOCVehicleWiseMovement-Jan''25'!$C$4:$U$783,19,0)</f>
        <v>0</v>
      </c>
      <c r="Q260" s="4">
        <v>166</v>
      </c>
      <c r="R260" s="4">
        <v>166</v>
      </c>
      <c r="S260" s="4" t="s">
        <v>25</v>
      </c>
      <c r="T260" s="4">
        <f t="shared" si="8"/>
        <v>332</v>
      </c>
      <c r="U260" s="4">
        <f t="shared" si="9"/>
        <v>3092</v>
      </c>
      <c r="V260" s="3" t="s">
        <v>1928</v>
      </c>
      <c r="W260" s="5">
        <v>45714</v>
      </c>
    </row>
    <row r="261" spans="1:23" x14ac:dyDescent="0.35">
      <c r="A261" s="6" t="s">
        <v>438</v>
      </c>
      <c r="B261" s="7" t="s">
        <v>1861</v>
      </c>
      <c r="C261" s="7" t="s">
        <v>1862</v>
      </c>
      <c r="D261" s="7" t="s">
        <v>426</v>
      </c>
      <c r="E261" s="7" t="s">
        <v>23</v>
      </c>
      <c r="F261" s="7" t="s">
        <v>1863</v>
      </c>
      <c r="G261" s="7" t="s">
        <v>28</v>
      </c>
      <c r="H261" s="8" t="s">
        <v>247</v>
      </c>
      <c r="I261" s="8" t="s">
        <v>25</v>
      </c>
      <c r="J261" s="8" t="s">
        <v>552</v>
      </c>
      <c r="K261" s="8" t="s">
        <v>1864</v>
      </c>
      <c r="L261" s="7" t="s">
        <v>1865</v>
      </c>
      <c r="M261" s="7" t="s">
        <v>456</v>
      </c>
      <c r="N261" s="7" t="s">
        <v>457</v>
      </c>
      <c r="O261" s="8">
        <f>VLOOKUP(B261,'[1]ADHOCVehicleWiseMovement-Jan''25'!$C$4:$T$783,18,0)</f>
        <v>6426</v>
      </c>
      <c r="P261" s="8">
        <f>VLOOKUP(B261,'[1]ADHOCVehicleWiseMovement-Jan''25'!$C$4:$U$783,19,0)</f>
        <v>0</v>
      </c>
      <c r="Q261" s="4">
        <v>386</v>
      </c>
      <c r="R261" s="4">
        <v>386</v>
      </c>
      <c r="S261" s="8" t="s">
        <v>25</v>
      </c>
      <c r="T261" s="4">
        <f t="shared" si="8"/>
        <v>772</v>
      </c>
      <c r="U261" s="4">
        <f t="shared" si="9"/>
        <v>7198</v>
      </c>
      <c r="V261" s="3" t="s">
        <v>1928</v>
      </c>
      <c r="W261" s="5">
        <v>45714</v>
      </c>
    </row>
    <row r="262" spans="1:23" x14ac:dyDescent="0.35">
      <c r="A262" s="2" t="s">
        <v>882</v>
      </c>
      <c r="B262" s="3" t="s">
        <v>1866</v>
      </c>
      <c r="C262" s="3" t="s">
        <v>1867</v>
      </c>
      <c r="D262" s="3" t="s">
        <v>466</v>
      </c>
      <c r="E262" s="3" t="s">
        <v>23</v>
      </c>
      <c r="F262" s="3" t="s">
        <v>1834</v>
      </c>
      <c r="G262" s="3" t="s">
        <v>28</v>
      </c>
      <c r="H262" s="4" t="s">
        <v>1025</v>
      </c>
      <c r="I262" s="4" t="s">
        <v>25</v>
      </c>
      <c r="J262" s="4" t="s">
        <v>1868</v>
      </c>
      <c r="K262" s="4" t="s">
        <v>1869</v>
      </c>
      <c r="L262" s="3" t="s">
        <v>303</v>
      </c>
      <c r="M262" s="3" t="s">
        <v>240</v>
      </c>
      <c r="N262" s="3" t="s">
        <v>293</v>
      </c>
      <c r="O262" s="8">
        <f>VLOOKUP(B262,'[1]ADHOCVehicleWiseMovement-Jan''25'!$C$4:$T$783,18,0)</f>
        <v>2050</v>
      </c>
      <c r="P262" s="8">
        <f>VLOOKUP(B262,'[1]ADHOCVehicleWiseMovement-Jan''25'!$C$4:$U$783,19,0)</f>
        <v>0</v>
      </c>
      <c r="Q262" s="4">
        <v>123</v>
      </c>
      <c r="R262" s="4">
        <v>123</v>
      </c>
      <c r="S262" s="4" t="s">
        <v>25</v>
      </c>
      <c r="T262" s="4">
        <f t="shared" si="8"/>
        <v>246</v>
      </c>
      <c r="U262" s="4">
        <f t="shared" si="9"/>
        <v>2296</v>
      </c>
      <c r="V262" s="3" t="s">
        <v>1928</v>
      </c>
      <c r="W262" s="5">
        <v>45714</v>
      </c>
    </row>
    <row r="263" spans="1:23" x14ac:dyDescent="0.35">
      <c r="A263" s="6" t="s">
        <v>1870</v>
      </c>
      <c r="B263" s="7" t="s">
        <v>1871</v>
      </c>
      <c r="C263" s="7" t="s">
        <v>1872</v>
      </c>
      <c r="D263" s="7" t="s">
        <v>421</v>
      </c>
      <c r="E263" s="7" t="s">
        <v>23</v>
      </c>
      <c r="F263" s="7" t="s">
        <v>1873</v>
      </c>
      <c r="G263" s="7" t="s">
        <v>94</v>
      </c>
      <c r="H263" s="8" t="s">
        <v>432</v>
      </c>
      <c r="I263" s="8" t="s">
        <v>25</v>
      </c>
      <c r="J263" s="8" t="s">
        <v>504</v>
      </c>
      <c r="K263" s="8" t="s">
        <v>505</v>
      </c>
      <c r="L263" s="7" t="s">
        <v>350</v>
      </c>
      <c r="M263" s="7" t="s">
        <v>162</v>
      </c>
      <c r="N263" s="7" t="s">
        <v>163</v>
      </c>
      <c r="O263" s="8">
        <f>VLOOKUP(B263,'[1]ADHOCVehicleWiseMovement-Jan''25'!$C$4:$T$783,18,0)</f>
        <v>986</v>
      </c>
      <c r="P263" s="8">
        <f>VLOOKUP(B263,'[1]ADHOCVehicleWiseMovement-Jan''25'!$C$4:$U$783,19,0)</f>
        <v>0</v>
      </c>
      <c r="Q263" s="4">
        <v>59</v>
      </c>
      <c r="R263" s="4">
        <v>59</v>
      </c>
      <c r="S263" s="8" t="s">
        <v>25</v>
      </c>
      <c r="T263" s="4">
        <f t="shared" si="8"/>
        <v>118</v>
      </c>
      <c r="U263" s="4">
        <f t="shared" si="9"/>
        <v>1104</v>
      </c>
      <c r="V263" s="3" t="s">
        <v>1928</v>
      </c>
      <c r="W263" s="5">
        <v>45714</v>
      </c>
    </row>
    <row r="264" spans="1:23" x14ac:dyDescent="0.35">
      <c r="A264" s="6" t="s">
        <v>494</v>
      </c>
      <c r="B264" s="7" t="s">
        <v>1874</v>
      </c>
      <c r="C264" s="7" t="s">
        <v>1875</v>
      </c>
      <c r="D264" s="7" t="s">
        <v>474</v>
      </c>
      <c r="E264" s="7" t="s">
        <v>23</v>
      </c>
      <c r="F264" s="7" t="s">
        <v>1876</v>
      </c>
      <c r="G264" s="7" t="s">
        <v>28</v>
      </c>
      <c r="H264" s="8" t="s">
        <v>292</v>
      </c>
      <c r="I264" s="8" t="s">
        <v>25</v>
      </c>
      <c r="J264" s="8" t="s">
        <v>1877</v>
      </c>
      <c r="K264" s="8" t="s">
        <v>1878</v>
      </c>
      <c r="L264" s="7" t="s">
        <v>1879</v>
      </c>
      <c r="M264" s="7" t="s">
        <v>1880</v>
      </c>
      <c r="N264" s="7" t="s">
        <v>1881</v>
      </c>
      <c r="O264" s="8">
        <f>VLOOKUP(B264,'[1]ADHOCVehicleWiseMovement-Jan''25'!$C$4:$T$783,18,0)</f>
        <v>3732</v>
      </c>
      <c r="P264" s="8">
        <f>VLOOKUP(B264,'[1]ADHOCVehicleWiseMovement-Jan''25'!$C$4:$U$783,19,0)</f>
        <v>0</v>
      </c>
      <c r="Q264" s="4">
        <v>224</v>
      </c>
      <c r="R264" s="4">
        <v>224</v>
      </c>
      <c r="S264" s="8" t="s">
        <v>25</v>
      </c>
      <c r="T264" s="4">
        <f t="shared" si="8"/>
        <v>448</v>
      </c>
      <c r="U264" s="4">
        <f t="shared" si="9"/>
        <v>4180</v>
      </c>
      <c r="V264" s="3" t="s">
        <v>1928</v>
      </c>
      <c r="W264" s="5">
        <v>45714</v>
      </c>
    </row>
    <row r="265" spans="1:23" x14ac:dyDescent="0.35">
      <c r="A265" s="2" t="s">
        <v>1882</v>
      </c>
      <c r="B265" s="3" t="s">
        <v>1883</v>
      </c>
      <c r="C265" s="3" t="s">
        <v>1884</v>
      </c>
      <c r="D265" s="3" t="s">
        <v>382</v>
      </c>
      <c r="E265" s="3" t="s">
        <v>23</v>
      </c>
      <c r="F265" s="3" t="s">
        <v>1885</v>
      </c>
      <c r="G265" s="3" t="s">
        <v>28</v>
      </c>
      <c r="H265" s="4" t="s">
        <v>741</v>
      </c>
      <c r="I265" s="4" t="s">
        <v>30</v>
      </c>
      <c r="J265" s="4" t="s">
        <v>1886</v>
      </c>
      <c r="K265" s="4" t="s">
        <v>1887</v>
      </c>
      <c r="L265" s="3" t="s">
        <v>350</v>
      </c>
      <c r="M265" s="3" t="s">
        <v>162</v>
      </c>
      <c r="N265" s="3" t="s">
        <v>163</v>
      </c>
      <c r="O265" s="8">
        <f>VLOOKUP(B265,'[1]ADHOCVehicleWiseMovement-Jan''25'!$C$4:$T$783,18,0)</f>
        <v>2169</v>
      </c>
      <c r="P265" s="8">
        <f>VLOOKUP(B265,'[1]ADHOCVehicleWiseMovement-Jan''25'!$C$4:$U$783,19,0)</f>
        <v>150</v>
      </c>
      <c r="Q265" s="4">
        <v>139</v>
      </c>
      <c r="R265" s="4">
        <v>139</v>
      </c>
      <c r="S265" s="4" t="s">
        <v>25</v>
      </c>
      <c r="T265" s="4">
        <f t="shared" si="8"/>
        <v>278</v>
      </c>
      <c r="U265" s="4">
        <f t="shared" si="9"/>
        <v>2597</v>
      </c>
      <c r="V265" s="3" t="s">
        <v>1928</v>
      </c>
      <c r="W265" s="5">
        <v>45714</v>
      </c>
    </row>
    <row r="266" spans="1:23" x14ac:dyDescent="0.35">
      <c r="A266" s="2" t="s">
        <v>690</v>
      </c>
      <c r="B266" s="3" t="s">
        <v>1888</v>
      </c>
      <c r="C266" s="3" t="s">
        <v>1889</v>
      </c>
      <c r="D266" s="3" t="s">
        <v>1516</v>
      </c>
      <c r="E266" s="3" t="s">
        <v>23</v>
      </c>
      <c r="F266" s="3" t="s">
        <v>1890</v>
      </c>
      <c r="G266" s="3" t="s">
        <v>79</v>
      </c>
      <c r="H266" s="4" t="s">
        <v>80</v>
      </c>
      <c r="I266" s="4" t="s">
        <v>30</v>
      </c>
      <c r="J266" s="4" t="s">
        <v>87</v>
      </c>
      <c r="K266" s="4" t="s">
        <v>88</v>
      </c>
      <c r="L266" s="3" t="s">
        <v>488</v>
      </c>
      <c r="M266" s="3" t="s">
        <v>340</v>
      </c>
      <c r="N266" s="3" t="s">
        <v>314</v>
      </c>
      <c r="O266" s="8">
        <f>VLOOKUP(B266,'[1]ADHOCVehicleWiseMovement-Jan''25'!$C$4:$T$783,18,0)</f>
        <v>1204</v>
      </c>
      <c r="P266" s="8">
        <f>VLOOKUP(B266,'[1]ADHOCVehicleWiseMovement-Jan''25'!$C$4:$U$783,19,0)</f>
        <v>150</v>
      </c>
      <c r="Q266" s="4">
        <v>81</v>
      </c>
      <c r="R266" s="4">
        <v>81</v>
      </c>
      <c r="S266" s="4" t="s">
        <v>25</v>
      </c>
      <c r="T266" s="4">
        <f t="shared" si="8"/>
        <v>162</v>
      </c>
      <c r="U266" s="4">
        <f t="shared" si="9"/>
        <v>1516</v>
      </c>
      <c r="V266" s="3" t="s">
        <v>1928</v>
      </c>
      <c r="W266" s="5">
        <v>45714</v>
      </c>
    </row>
    <row r="267" spans="1:23" x14ac:dyDescent="0.35">
      <c r="A267" s="2" t="s">
        <v>1891</v>
      </c>
      <c r="B267" s="3" t="s">
        <v>1892</v>
      </c>
      <c r="C267" s="3" t="s">
        <v>1893</v>
      </c>
      <c r="D267" s="3" t="s">
        <v>382</v>
      </c>
      <c r="E267" s="3" t="s">
        <v>23</v>
      </c>
      <c r="F267" s="3" t="s">
        <v>463</v>
      </c>
      <c r="G267" s="3" t="s">
        <v>28</v>
      </c>
      <c r="H267" s="4" t="s">
        <v>1894</v>
      </c>
      <c r="I267" s="4" t="s">
        <v>25</v>
      </c>
      <c r="J267" s="4" t="s">
        <v>1895</v>
      </c>
      <c r="K267" s="4" t="s">
        <v>1896</v>
      </c>
      <c r="L267" s="3" t="s">
        <v>1865</v>
      </c>
      <c r="M267" s="3" t="s">
        <v>366</v>
      </c>
      <c r="N267" s="3" t="s">
        <v>1897</v>
      </c>
      <c r="O267" s="8">
        <f>VLOOKUP(B267,'[1]ADHOCVehicleWiseMovement-Jan''25'!$C$4:$T$783,18,0)</f>
        <v>6170</v>
      </c>
      <c r="P267" s="8">
        <f>VLOOKUP(B267,'[1]ADHOCVehicleWiseMovement-Jan''25'!$C$4:$U$783,19,0)</f>
        <v>0</v>
      </c>
      <c r="Q267" s="4">
        <v>370</v>
      </c>
      <c r="R267" s="4">
        <v>370</v>
      </c>
      <c r="S267" s="4" t="s">
        <v>25</v>
      </c>
      <c r="T267" s="4">
        <f t="shared" si="8"/>
        <v>740</v>
      </c>
      <c r="U267" s="4">
        <f t="shared" si="9"/>
        <v>6910</v>
      </c>
      <c r="V267" s="3" t="s">
        <v>1928</v>
      </c>
      <c r="W267" s="5">
        <v>45714</v>
      </c>
    </row>
    <row r="268" spans="1:23" x14ac:dyDescent="0.35">
      <c r="A268" s="2" t="s">
        <v>1046</v>
      </c>
      <c r="B268" s="3" t="s">
        <v>1898</v>
      </c>
      <c r="C268" s="3" t="s">
        <v>1899</v>
      </c>
      <c r="D268" s="3" t="s">
        <v>426</v>
      </c>
      <c r="E268" s="3" t="s">
        <v>23</v>
      </c>
      <c r="F268" s="3" t="s">
        <v>1863</v>
      </c>
      <c r="G268" s="3" t="s">
        <v>28</v>
      </c>
      <c r="H268" s="4" t="s">
        <v>1900</v>
      </c>
      <c r="I268" s="4" t="s">
        <v>25</v>
      </c>
      <c r="J268" s="4" t="s">
        <v>1901</v>
      </c>
      <c r="K268" s="4" t="s">
        <v>1902</v>
      </c>
      <c r="L268" s="3" t="s">
        <v>615</v>
      </c>
      <c r="M268" s="3" t="s">
        <v>456</v>
      </c>
      <c r="N268" s="3" t="s">
        <v>457</v>
      </c>
      <c r="O268" s="8">
        <f>VLOOKUP(B268,'[1]ADHOCVehicleWiseMovement-Jan''25'!$C$4:$T$783,18,0)</f>
        <v>6212</v>
      </c>
      <c r="P268" s="8">
        <f>VLOOKUP(B268,'[1]ADHOCVehicleWiseMovement-Jan''25'!$C$4:$U$783,19,0)</f>
        <v>0</v>
      </c>
      <c r="Q268" s="4">
        <v>373</v>
      </c>
      <c r="R268" s="4">
        <v>373</v>
      </c>
      <c r="S268" s="4" t="s">
        <v>25</v>
      </c>
      <c r="T268" s="4">
        <f t="shared" si="8"/>
        <v>746</v>
      </c>
      <c r="U268" s="4">
        <f t="shared" si="9"/>
        <v>6958</v>
      </c>
      <c r="V268" s="3" t="s">
        <v>1928</v>
      </c>
      <c r="W268" s="5">
        <v>45714</v>
      </c>
    </row>
    <row r="269" spans="1:23" x14ac:dyDescent="0.35">
      <c r="A269" s="2" t="s">
        <v>1903</v>
      </c>
      <c r="B269" s="3" t="s">
        <v>1904</v>
      </c>
      <c r="C269" s="3" t="s">
        <v>1175</v>
      </c>
      <c r="D269" s="3" t="s">
        <v>123</v>
      </c>
      <c r="E269" s="3" t="s">
        <v>23</v>
      </c>
      <c r="F269" s="3" t="s">
        <v>260</v>
      </c>
      <c r="G269" s="3" t="s">
        <v>24</v>
      </c>
      <c r="H269" s="4" t="s">
        <v>1905</v>
      </c>
      <c r="I269" s="4" t="s">
        <v>25</v>
      </c>
      <c r="J269" s="4" t="s">
        <v>345</v>
      </c>
      <c r="K269" s="4" t="s">
        <v>1906</v>
      </c>
      <c r="L269" s="3" t="s">
        <v>1907</v>
      </c>
      <c r="M269" s="3" t="s">
        <v>364</v>
      </c>
      <c r="N269" s="3" t="s">
        <v>1139</v>
      </c>
      <c r="O269" s="8">
        <f>VLOOKUP(B269,'[1]ADHOCVehicleWiseMovement-Jan''25'!$C$4:$T$783,18,0)</f>
        <v>9180</v>
      </c>
      <c r="P269" s="8">
        <f>VLOOKUP(B269,'[1]ADHOCVehicleWiseMovement-Jan''25'!$C$4:$U$783,19,0)</f>
        <v>0</v>
      </c>
      <c r="Q269" s="4">
        <v>551</v>
      </c>
      <c r="R269" s="4">
        <v>551</v>
      </c>
      <c r="S269" s="4" t="s">
        <v>25</v>
      </c>
      <c r="T269" s="4">
        <f t="shared" si="8"/>
        <v>1102</v>
      </c>
      <c r="U269" s="4">
        <f t="shared" si="9"/>
        <v>10282</v>
      </c>
      <c r="V269" s="3" t="s">
        <v>1928</v>
      </c>
      <c r="W269" s="5">
        <v>45714</v>
      </c>
    </row>
    <row r="270" spans="1:23" x14ac:dyDescent="0.35">
      <c r="A270" s="2" t="s">
        <v>977</v>
      </c>
      <c r="B270" s="3" t="s">
        <v>1908</v>
      </c>
      <c r="C270" s="3" t="s">
        <v>1909</v>
      </c>
      <c r="D270" s="3" t="s">
        <v>1492</v>
      </c>
      <c r="E270" s="3" t="s">
        <v>23</v>
      </c>
      <c r="F270" s="3" t="s">
        <v>1776</v>
      </c>
      <c r="G270" s="3" t="s">
        <v>28</v>
      </c>
      <c r="H270" s="4" t="s">
        <v>608</v>
      </c>
      <c r="I270" s="4" t="s">
        <v>25</v>
      </c>
      <c r="J270" s="4" t="s">
        <v>609</v>
      </c>
      <c r="K270" s="4" t="s">
        <v>610</v>
      </c>
      <c r="L270" s="3" t="s">
        <v>84</v>
      </c>
      <c r="M270" s="3" t="s">
        <v>340</v>
      </c>
      <c r="N270" s="3" t="s">
        <v>314</v>
      </c>
      <c r="O270" s="8">
        <f>VLOOKUP(B270,'[1]ADHOCVehicleWiseMovement-Jan''25'!$C$4:$T$783,18,0)</f>
        <v>3968</v>
      </c>
      <c r="P270" s="8">
        <f>VLOOKUP(B270,'[1]ADHOCVehicleWiseMovement-Jan''25'!$C$4:$U$783,19,0)</f>
        <v>0</v>
      </c>
      <c r="Q270" s="4">
        <v>238</v>
      </c>
      <c r="R270" s="4">
        <v>238</v>
      </c>
      <c r="S270" s="4" t="s">
        <v>25</v>
      </c>
      <c r="T270" s="4">
        <f t="shared" si="8"/>
        <v>476</v>
      </c>
      <c r="U270" s="4">
        <f t="shared" si="9"/>
        <v>4444</v>
      </c>
      <c r="V270" s="3" t="s">
        <v>1928</v>
      </c>
      <c r="W270" s="5">
        <v>45714</v>
      </c>
    </row>
    <row r="271" spans="1:23" x14ac:dyDescent="0.35">
      <c r="A271" s="6" t="s">
        <v>1910</v>
      </c>
      <c r="B271" s="7" t="s">
        <v>1911</v>
      </c>
      <c r="C271" s="7" t="s">
        <v>1912</v>
      </c>
      <c r="D271" s="7" t="s">
        <v>525</v>
      </c>
      <c r="E271" s="7" t="s">
        <v>23</v>
      </c>
      <c r="F271" s="7" t="s">
        <v>526</v>
      </c>
      <c r="G271" s="7" t="s">
        <v>28</v>
      </c>
      <c r="H271" s="8" t="s">
        <v>1913</v>
      </c>
      <c r="I271" s="8" t="s">
        <v>25</v>
      </c>
      <c r="J271" s="8" t="s">
        <v>1914</v>
      </c>
      <c r="K271" s="8" t="s">
        <v>1915</v>
      </c>
      <c r="L271" s="7" t="s">
        <v>488</v>
      </c>
      <c r="M271" s="7" t="s">
        <v>823</v>
      </c>
      <c r="N271" s="7" t="s">
        <v>352</v>
      </c>
      <c r="O271" s="8">
        <f>VLOOKUP(B271,'[1]ADHOCVehicleWiseMovement-Jan''25'!$C$4:$T$783,18,0)</f>
        <v>3018</v>
      </c>
      <c r="P271" s="8">
        <f>VLOOKUP(B271,'[1]ADHOCVehicleWiseMovement-Jan''25'!$C$4:$U$783,19,0)</f>
        <v>0</v>
      </c>
      <c r="Q271" s="4">
        <v>181</v>
      </c>
      <c r="R271" s="4">
        <v>181</v>
      </c>
      <c r="S271" s="8" t="s">
        <v>25</v>
      </c>
      <c r="T271" s="4">
        <f t="shared" si="8"/>
        <v>362</v>
      </c>
      <c r="U271" s="4">
        <f t="shared" si="9"/>
        <v>3380</v>
      </c>
      <c r="V271" s="3" t="s">
        <v>1928</v>
      </c>
      <c r="W271" s="5">
        <v>45714</v>
      </c>
    </row>
    <row r="272" spans="1:23" x14ac:dyDescent="0.35">
      <c r="A272" s="2" t="s">
        <v>1916</v>
      </c>
      <c r="B272" s="3" t="s">
        <v>1917</v>
      </c>
      <c r="C272" s="3" t="s">
        <v>1432</v>
      </c>
      <c r="D272" s="3" t="s">
        <v>402</v>
      </c>
      <c r="E272" s="3" t="s">
        <v>23</v>
      </c>
      <c r="F272" s="3" t="s">
        <v>651</v>
      </c>
      <c r="G272" s="3" t="s">
        <v>24</v>
      </c>
      <c r="H272" s="4" t="s">
        <v>1918</v>
      </c>
      <c r="I272" s="4" t="s">
        <v>440</v>
      </c>
      <c r="J272" s="4" t="s">
        <v>1919</v>
      </c>
      <c r="K272" s="4" t="s">
        <v>1920</v>
      </c>
      <c r="L272" s="3" t="s">
        <v>1723</v>
      </c>
      <c r="M272" s="3" t="s">
        <v>1724</v>
      </c>
      <c r="N272" s="3" t="s">
        <v>312</v>
      </c>
      <c r="O272" s="8">
        <f>VLOOKUP(B272,'[1]ADHOCVehicleWiseMovement-Jan''25'!$C$4:$T$783,18,0)</f>
        <v>11177</v>
      </c>
      <c r="P272" s="8">
        <f>VLOOKUP(B272,'[1]ADHOCVehicleWiseMovement-Jan''25'!$C$4:$U$783,19,0)</f>
        <v>765</v>
      </c>
      <c r="Q272" s="4">
        <v>717</v>
      </c>
      <c r="R272" s="4">
        <v>717</v>
      </c>
      <c r="S272" s="4" t="s">
        <v>25</v>
      </c>
      <c r="T272" s="4">
        <f t="shared" si="8"/>
        <v>1434</v>
      </c>
      <c r="U272" s="4">
        <f t="shared" si="9"/>
        <v>13376</v>
      </c>
      <c r="V272" s="3" t="s">
        <v>1928</v>
      </c>
      <c r="W272" s="5">
        <v>45714</v>
      </c>
    </row>
    <row r="273" spans="1:23" x14ac:dyDescent="0.35">
      <c r="A273" s="6" t="s">
        <v>729</v>
      </c>
      <c r="B273" s="7" t="s">
        <v>1921</v>
      </c>
      <c r="C273" s="7" t="s">
        <v>1922</v>
      </c>
      <c r="D273" s="7" t="s">
        <v>578</v>
      </c>
      <c r="E273" s="7" t="s">
        <v>23</v>
      </c>
      <c r="F273" s="7" t="s">
        <v>1923</v>
      </c>
      <c r="G273" s="7" t="s">
        <v>24</v>
      </c>
      <c r="H273" s="8" t="s">
        <v>1924</v>
      </c>
      <c r="I273" s="8" t="s">
        <v>25</v>
      </c>
      <c r="J273" s="8" t="s">
        <v>235</v>
      </c>
      <c r="K273" s="8" t="s">
        <v>1925</v>
      </c>
      <c r="L273" s="7" t="s">
        <v>490</v>
      </c>
      <c r="M273" s="7" t="s">
        <v>1926</v>
      </c>
      <c r="N273" s="7" t="s">
        <v>1927</v>
      </c>
      <c r="O273" s="8">
        <f>VLOOKUP(B273,'[1]ADHOCVehicleWiseMovement-Jan''25'!$C$4:$T$783,18,0)</f>
        <v>24440</v>
      </c>
      <c r="P273" s="8">
        <f>VLOOKUP(B273,'[1]ADHOCVehicleWiseMovement-Jan''25'!$C$4:$U$783,19,0)</f>
        <v>0</v>
      </c>
      <c r="Q273" s="4">
        <v>1466</v>
      </c>
      <c r="R273" s="4">
        <v>1466</v>
      </c>
      <c r="S273" s="8" t="s">
        <v>25</v>
      </c>
      <c r="T273" s="4">
        <f t="shared" si="8"/>
        <v>2932</v>
      </c>
      <c r="U273" s="4">
        <f t="shared" si="9"/>
        <v>27372</v>
      </c>
      <c r="V273" s="3" t="s">
        <v>1928</v>
      </c>
      <c r="W273" s="5">
        <v>45714</v>
      </c>
    </row>
  </sheetData>
  <pageMargins left="0.75" right="0.75" top="1" bottom="1" header="0.5" footer="0.5"/>
  <headerFooter>
    <oddFooter>&amp;R_x000D_&amp;1#&amp;"Calibri"&amp;10&amp;K0000FF Classified as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Vikas Therade</dc:creator>
  <cp:lastModifiedBy>Vikas Therade</cp:lastModifiedBy>
  <dcterms:created xsi:type="dcterms:W3CDTF">2025-04-10T08:54:59Z</dcterms:created>
  <dcterms:modified xsi:type="dcterms:W3CDTF">2025-04-10T08:54:59Z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9f370e9-449c-4cf5-97ab-47afa557511a_Enabled">
    <vt:lpwstr>true</vt:lpwstr>
  </property>
  <property fmtid="{D5CDD505-2E9C-101B-9397-08002B2CF9AE}" pid="3" name="MSIP_Label_39f370e9-449c-4cf5-97ab-47afa557511a_SetDate">
    <vt:lpwstr>2025-04-10T08:54:59Z</vt:lpwstr>
  </property>
  <property fmtid="{D5CDD505-2E9C-101B-9397-08002B2CF9AE}" pid="4" name="MSIP_Label_39f370e9-449c-4cf5-97ab-47afa557511a_Method">
    <vt:lpwstr>Privileged</vt:lpwstr>
  </property>
  <property fmtid="{D5CDD505-2E9C-101B-9397-08002B2CF9AE}" pid="5" name="MSIP_Label_39f370e9-449c-4cf5-97ab-47afa557511a_Name">
    <vt:lpwstr>Public</vt:lpwstr>
  </property>
  <property fmtid="{D5CDD505-2E9C-101B-9397-08002B2CF9AE}" pid="6" name="MSIP_Label_39f370e9-449c-4cf5-97ab-47afa557511a_SiteId">
    <vt:lpwstr>f45010b2-1259-4e62-a339-3527fdafea9f</vt:lpwstr>
  </property>
  <property fmtid="{D5CDD505-2E9C-101B-9397-08002B2CF9AE}" pid="7" name="MSIP_Label_39f370e9-449c-4cf5-97ab-47afa557511a_ActionId">
    <vt:lpwstr>fbcaa35a-2cf2-4c5e-aef1-ea9c65cf05d8</vt:lpwstr>
  </property>
  <property fmtid="{D5CDD505-2E9C-101B-9397-08002B2CF9AE}" pid="8" name="MSIP_Label_39f370e9-449c-4cf5-97ab-47afa557511a_ContentBits">
    <vt:lpwstr>2</vt:lpwstr>
  </property>
  <property fmtid="{D5CDD505-2E9C-101B-9397-08002B2CF9AE}" pid="9" name="MSIP_Label_39f370e9-449c-4cf5-97ab-47afa557511a_Tag">
    <vt:lpwstr>10, 0, 1, 1</vt:lpwstr>
  </property>
</Properties>
</file>