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Feb-24\Sabra\"/>
    </mc:Choice>
  </mc:AlternateContent>
  <bookViews>
    <workbookView xWindow="0" yWindow="0" windowWidth="23040" windowHeight="7692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V3" i="1" l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2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</calcChain>
</file>

<file path=xl/sharedStrings.xml><?xml version="1.0" encoding="utf-8"?>
<sst xmlns="http://schemas.openxmlformats.org/spreadsheetml/2006/main" count="1135" uniqueCount="480">
  <si>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</si>
  <si>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</si>
  <si>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</si>
  <si>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</si>
  <si>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</si>
  <si>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</si>
  <si>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</si>
  <si>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</si>
  <si>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</si>
  <si>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</si>
  <si>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</si>
  <si>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</si>
  <si>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</si>
  <si>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</si>
  <si>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</si>
  <si>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</si>
  <si>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</si>
  <si>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</si>
  <si>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</si>
  <si>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</si>
  <si>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</si>
  <si>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</si>
  <si>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</si>
  <si>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ASK WEALTH ADVISORS PVT LTD</t>
  </si>
  <si>
    <t>SABRA TOURS &amp; TRAVELS</t>
  </si>
  <si>
    <t>G/G : 8/80</t>
  </si>
  <si>
    <t>GA03V0122</t>
  </si>
  <si>
    <t>DR/GOA/23-24/31000697</t>
  </si>
  <si>
    <t>CGOA24/031000473</t>
  </si>
  <si>
    <t>IIFL FINANCE LIMITED</t>
  </si>
  <si>
    <t>Aniruddh Singh</t>
  </si>
  <si>
    <t>GA03V3756</t>
  </si>
  <si>
    <t>Kasim</t>
  </si>
  <si>
    <t>DR/GOA/23-24/31000711</t>
  </si>
  <si>
    <t>CGOA24/031000467</t>
  </si>
  <si>
    <t>RELIANCE NIPPON LIFE INSURANCE COMPANY LIMITED</t>
  </si>
  <si>
    <t>Santosh Nath</t>
  </si>
  <si>
    <t>GA03AH7664</t>
  </si>
  <si>
    <t>Shubani</t>
  </si>
  <si>
    <t>DR/GOA/23-24/31000693</t>
  </si>
  <si>
    <t>CGOA24/031000409</t>
  </si>
  <si>
    <t>GUNNEBO INDIA PVT LTD</t>
  </si>
  <si>
    <t>Anirban  Mukhuti</t>
  </si>
  <si>
    <t>DR/GOA/23-24/31000717</t>
  </si>
  <si>
    <t>CGOA24/031000375</t>
  </si>
  <si>
    <t>GA03AH7496</t>
  </si>
  <si>
    <t>Anil</t>
  </si>
  <si>
    <t>DR/GOA/23-24/31000718</t>
  </si>
  <si>
    <t>CGOA24/031000376</t>
  </si>
  <si>
    <t>GA07f9983</t>
  </si>
  <si>
    <t>aALAUDDIN</t>
  </si>
  <si>
    <t>DR/GOA/23-24/31000719</t>
  </si>
  <si>
    <t>CGOA24/031000377</t>
  </si>
  <si>
    <t>GAO7F6800</t>
  </si>
  <si>
    <t>Hanumant</t>
  </si>
  <si>
    <t>DR/GOA/23-24/31000720</t>
  </si>
  <si>
    <t>CGOA24/031000378</t>
  </si>
  <si>
    <t>GA03V4540</t>
  </si>
  <si>
    <t>Ramesh</t>
  </si>
  <si>
    <t>DR/GOA/23-24/31000721</t>
  </si>
  <si>
    <t>CGOA24/031000379</t>
  </si>
  <si>
    <t>GA07T1459</t>
  </si>
  <si>
    <t>Mustafa</t>
  </si>
  <si>
    <t>DR/GOA/23-24/31000712</t>
  </si>
  <si>
    <t>CGOA24/031000463</t>
  </si>
  <si>
    <t>DR/GOA/23-24/31000713</t>
  </si>
  <si>
    <t>CGOA24/031000465</t>
  </si>
  <si>
    <t>GA03V3757</t>
  </si>
  <si>
    <t>Raju</t>
  </si>
  <si>
    <t>DR/GOA/23-24/31000714</t>
  </si>
  <si>
    <t>CGOA24/031000417</t>
  </si>
  <si>
    <t>GA07E0614</t>
  </si>
  <si>
    <t>WAHEED</t>
  </si>
  <si>
    <t>DR/GOA/23-24/31000716</t>
  </si>
  <si>
    <t>CGOA24/031000374</t>
  </si>
  <si>
    <t>GA03W8367</t>
  </si>
  <si>
    <t>Rahul</t>
  </si>
  <si>
    <t>DR/GOA/23-24/31000715</t>
  </si>
  <si>
    <t>CGOA24/031000380</t>
  </si>
  <si>
    <t>DR/GOA/23-24/31000694</t>
  </si>
  <si>
    <t>CGOA24/031000392</t>
  </si>
  <si>
    <t>DR/GOA/23-24/31000679</t>
  </si>
  <si>
    <t>CGOA24/031000457</t>
  </si>
  <si>
    <t>SERVIER INDIA PRIVATE LIMITED</t>
  </si>
  <si>
    <t>1188-Sambhaji Jadhav</t>
  </si>
  <si>
    <t>DR/GOA/23-24/31000723</t>
  </si>
  <si>
    <t>CGOA24/031000382</t>
  </si>
  <si>
    <t>GA03W9985</t>
  </si>
  <si>
    <t>Salman</t>
  </si>
  <si>
    <t>DR/GOA/23-24/31000722</t>
  </si>
  <si>
    <t>CGOA24/031000384</t>
  </si>
  <si>
    <t>DR/GOA/23-24/31000725</t>
  </si>
  <si>
    <t>CGOA24/031000466</t>
  </si>
  <si>
    <t>GA03AH7411</t>
  </si>
  <si>
    <t>Ashraf</t>
  </si>
  <si>
    <t>DR/GOA/23-24/31000724</t>
  </si>
  <si>
    <t>CGOA24/031000420</t>
  </si>
  <si>
    <t>Ga07f6651</t>
  </si>
  <si>
    <t>Sushant</t>
  </si>
  <si>
    <t>DR/GOA/23-24/31000727</t>
  </si>
  <si>
    <t>CGOA24/031000464</t>
  </si>
  <si>
    <t>GA03V1659</t>
  </si>
  <si>
    <t>DR/GOA/23-24/31000726</t>
  </si>
  <si>
    <t>CGOA24/031000383</t>
  </si>
  <si>
    <t>GAO7T1068</t>
  </si>
  <si>
    <t>prakash</t>
  </si>
  <si>
    <t>DR/GOA/23-24/31000728</t>
  </si>
  <si>
    <t>CGOA24/031000381</t>
  </si>
  <si>
    <t>DR/GOA/23-24/31000729</t>
  </si>
  <si>
    <t>CGOA24/031000419</t>
  </si>
  <si>
    <t>GA03AH9088</t>
  </si>
  <si>
    <t>Yunus</t>
  </si>
  <si>
    <t>DR/GOA/23-24/31000609</t>
  </si>
  <si>
    <t>CGOA24/031000385</t>
  </si>
  <si>
    <t>GE OIL &amp; GAS INDIA PRIVATE LIMITED-CC</t>
  </si>
  <si>
    <t>Ms Disha  Sharma</t>
  </si>
  <si>
    <t>DR/GOA/23-24/31000610</t>
  </si>
  <si>
    <t>CGOA24/031000386</t>
  </si>
  <si>
    <t>DR/GOA/23-24/31000611</t>
  </si>
  <si>
    <t>CGOA24/031000387</t>
  </si>
  <si>
    <t>DR/GOA/23-24/31000629</t>
  </si>
  <si>
    <t>CGOA24/031000388</t>
  </si>
  <si>
    <t>Mr. Ayanendu Das</t>
  </si>
  <si>
    <t>GA07T1938</t>
  </si>
  <si>
    <t>Shammin</t>
  </si>
  <si>
    <t>DR/GOA/23-24/31000573</t>
  </si>
  <si>
    <t>CGOA24/031000450</t>
  </si>
  <si>
    <t>Mr. K BALAMURUGAN</t>
  </si>
  <si>
    <t>GA07T2044</t>
  </si>
  <si>
    <t>pradeep</t>
  </si>
  <si>
    <t>DR/GOA/23-24/31000612</t>
  </si>
  <si>
    <t>CGOA24/031000391</t>
  </si>
  <si>
    <t>DR/GOA/23-24/31000757</t>
  </si>
  <si>
    <t>CGOA24/031000389</t>
  </si>
  <si>
    <t>DR/GOA/23-24/31000574</t>
  </si>
  <si>
    <t>CGOA24/031000451</t>
  </si>
  <si>
    <t>DR/GOA/23-24/31000781</t>
  </si>
  <si>
    <t>CGOA24/031000469</t>
  </si>
  <si>
    <t>ZEE ENTERTAINMENT ENTERPRISES LIMITED</t>
  </si>
  <si>
    <t>Avinash Martins</t>
  </si>
  <si>
    <t>GA08V3147</t>
  </si>
  <si>
    <t>Nikhil</t>
  </si>
  <si>
    <t>DR/GOA/23-24/31000613</t>
  </si>
  <si>
    <t>CGOA24/031000395</t>
  </si>
  <si>
    <t>DR/GOA/23-24/31000575</t>
  </si>
  <si>
    <t>CGOA24/031000452</t>
  </si>
  <si>
    <t>DR/GOA/23-24/31000758</t>
  </si>
  <si>
    <t>CGOA24/031000396</t>
  </si>
  <si>
    <t>DR/GOA/23-24/31000782</t>
  </si>
  <si>
    <t>CGOA24/031000456</t>
  </si>
  <si>
    <t>GA08v3147</t>
  </si>
  <si>
    <t>DR/GOA/23-24/31000614</t>
  </si>
  <si>
    <t>CGOA24/031000394</t>
  </si>
  <si>
    <t>DR/GOA/23-24/31000576</t>
  </si>
  <si>
    <t>CGOA24/031000453</t>
  </si>
  <si>
    <t>DR/GOA/23-24/31000759</t>
  </si>
  <si>
    <t>CGOA24/031000390</t>
  </si>
  <si>
    <t>DR/GOA/23-24/31000615</t>
  </si>
  <si>
    <t>CGOA24/031000393</t>
  </si>
  <si>
    <t>DR/GOA/23-24/31000730</t>
  </si>
  <si>
    <t>CIGA24/018000026</t>
  </si>
  <si>
    <t>ICICI BANK LIMITED</t>
  </si>
  <si>
    <t>Mr PRABHAT K SINGH</t>
  </si>
  <si>
    <t>G/G : 12/120</t>
  </si>
  <si>
    <t>GA03AH1550</t>
  </si>
  <si>
    <t>Tanveer</t>
  </si>
  <si>
    <t>DR/GOA/23-24/31000794</t>
  </si>
  <si>
    <t>CGOA24/031000482</t>
  </si>
  <si>
    <t>MARRIOTT HOTELS INDIA PRIVATE LIMITED</t>
  </si>
  <si>
    <t>Amit Maini</t>
  </si>
  <si>
    <t>GA03N8385</t>
  </si>
  <si>
    <t>Imran</t>
  </si>
  <si>
    <t>DR/GOA/23-24/31000788</t>
  </si>
  <si>
    <t>CGOA24/031000472</t>
  </si>
  <si>
    <t>SANDOZ PRIVATE LIMITED</t>
  </si>
  <si>
    <t>AMAR GAWALI</t>
  </si>
  <si>
    <t>GA03N6982</t>
  </si>
  <si>
    <t>Isaq</t>
  </si>
  <si>
    <t>DR/GOA/23-24/31000795</t>
  </si>
  <si>
    <t>CGOA24/031000478</t>
  </si>
  <si>
    <t>THE HYDERABAD PUBLIC SCHOOL SOCIETY</t>
  </si>
  <si>
    <t>Mr Appnender Babu</t>
  </si>
  <si>
    <t>GA03AH3903</t>
  </si>
  <si>
    <t>Delip</t>
  </si>
  <si>
    <t>DR/GOA/23-24/31000893</t>
  </si>
  <si>
    <t>OSTN G/G : 1 Day/300 Kms</t>
  </si>
  <si>
    <t>DR/GOA/23-24/31000787</t>
  </si>
  <si>
    <t>CIGA24/018000025</t>
  </si>
  <si>
    <t>CEAT LIMITED</t>
  </si>
  <si>
    <t>Sandip Balwani</t>
  </si>
  <si>
    <t>DR/GOA/23-24/31000841</t>
  </si>
  <si>
    <t>CIGA24/018000024</t>
  </si>
  <si>
    <t>MATHWORKS INDIA PRIVATE LIMITED</t>
  </si>
  <si>
    <t>Siddheshwar Mahajan</t>
  </si>
  <si>
    <t>DR/GOA/23-24/31000789</t>
  </si>
  <si>
    <t>CGOA24/031000418</t>
  </si>
  <si>
    <t>GA3N6982</t>
  </si>
  <si>
    <t>Aklak</t>
  </si>
  <si>
    <t>DR/GOA/23-24/31000842</t>
  </si>
  <si>
    <t>GA07T1366</t>
  </si>
  <si>
    <t>Asif</t>
  </si>
  <si>
    <t>DR/GOA/23-24/31000790</t>
  </si>
  <si>
    <t>DR/GOA/23-24/31000676</t>
  </si>
  <si>
    <t>Mr VYOM UPADHYAY</t>
  </si>
  <si>
    <t>GA03AJ1550</t>
  </si>
  <si>
    <t>DR/GOA/23-24/31000689</t>
  </si>
  <si>
    <t>Mr SIDHARATHA MISHRA</t>
  </si>
  <si>
    <t>GA07T1780</t>
  </si>
  <si>
    <t>Shiva</t>
  </si>
  <si>
    <t>DR/GOA/23-24/31000901</t>
  </si>
  <si>
    <t>Kirankumar reddy</t>
  </si>
  <si>
    <t>DR/GOA/23-24/31000702</t>
  </si>
  <si>
    <t>CIGA24/018000023</t>
  </si>
  <si>
    <t>Mr RAJESH RAI</t>
  </si>
  <si>
    <t>Kumar</t>
  </si>
  <si>
    <t>DR/GOA/23-24/31000881</t>
  </si>
  <si>
    <t>Mr BALAJI V V</t>
  </si>
  <si>
    <t>GA07T2185</t>
  </si>
  <si>
    <t>Shabbir</t>
  </si>
  <si>
    <t>DR/GOA/23-24/31000784</t>
  </si>
  <si>
    <t>Mr PRAMOD DUBEY</t>
  </si>
  <si>
    <t>DR/GOA/23-24/31000890</t>
  </si>
  <si>
    <t>Mr SUJIT GANGULI</t>
  </si>
  <si>
    <t>GA07T1458</t>
  </si>
  <si>
    <t>Tofiq</t>
  </si>
  <si>
    <t>DR/GOA/23-24/31000843</t>
  </si>
  <si>
    <t>DR/GOA/23-24/31000791</t>
  </si>
  <si>
    <t>DR/GOA/23-24/31000891</t>
  </si>
  <si>
    <t>GA03V0702</t>
  </si>
  <si>
    <t>DR/GOA/23-24/31000903</t>
  </si>
  <si>
    <t>Mr ANAND VENKATARAMAN</t>
  </si>
  <si>
    <t>DR/GOA/23-24/31000686</t>
  </si>
  <si>
    <t>Mr PRANAV MISHRA</t>
  </si>
  <si>
    <t>DR/GOA/23-24/31000690</t>
  </si>
  <si>
    <t>DR/GOA/23-24/31000909</t>
  </si>
  <si>
    <t>Vasudeva Konda</t>
  </si>
  <si>
    <t>DR/GOA/23-24/31000885</t>
  </si>
  <si>
    <t>CGOA24/031000477</t>
  </si>
  <si>
    <t>THE BOSTON CONSULTING GROUP (INDIA) PRIVATE LTD</t>
  </si>
  <si>
    <t>Neha Gupta</t>
  </si>
  <si>
    <t>DR/GOA/23-24/31000888</t>
  </si>
  <si>
    <t>CGOA24/031000485</t>
  </si>
  <si>
    <t>Ashish Garg</t>
  </si>
  <si>
    <t>DR/GOA/23-24/31000899</t>
  </si>
  <si>
    <t>CGOA24/031000461</t>
  </si>
  <si>
    <t>Vivek Kant</t>
  </si>
  <si>
    <t>Ayyas</t>
  </si>
  <si>
    <t>DR/GOA/23-24/31000911</t>
  </si>
  <si>
    <t>CGOA24/031000474</t>
  </si>
  <si>
    <t>FROSCH-INDIA PRIVATE LIMITED</t>
  </si>
  <si>
    <t>Mr. Romeo  Joseph</t>
  </si>
  <si>
    <t>DR/GOA/23-24/31000886</t>
  </si>
  <si>
    <t>CGOA24/031000471</t>
  </si>
  <si>
    <t>DR/GOA/23-24/31000792</t>
  </si>
  <si>
    <t>DR/GOA/23-24/31000786</t>
  </si>
  <si>
    <t>DR/GOA/23-24/31000677</t>
  </si>
  <si>
    <t>DR/GOA/23-24/31000912</t>
  </si>
  <si>
    <t>Rajesh Rai</t>
  </si>
  <si>
    <t>DR/GOA/23-24/31000889</t>
  </si>
  <si>
    <t>CGOA24/031000422</t>
  </si>
  <si>
    <t>ILYAS</t>
  </si>
  <si>
    <t>DR/GOA/23-24/31000910</t>
  </si>
  <si>
    <t>DR/GOA/23-24/31000793</t>
  </si>
  <si>
    <t>DILIP</t>
  </si>
  <si>
    <t>DR/GOA/23-24/31000894</t>
  </si>
  <si>
    <t>CGOA24/031000437</t>
  </si>
  <si>
    <t>Srinivas Ladwa</t>
  </si>
  <si>
    <t>GA07T1953</t>
  </si>
  <si>
    <t>Ismail</t>
  </si>
  <si>
    <t>DR/GOA/23-24/31000917</t>
  </si>
  <si>
    <t>CGOA24/031000455</t>
  </si>
  <si>
    <t>ASK INVESTMENT MANAGERS LIMITED</t>
  </si>
  <si>
    <t>MR RAHUL GOEL</t>
  </si>
  <si>
    <t>GA07F8269</t>
  </si>
  <si>
    <t>Mansur</t>
  </si>
  <si>
    <t>DR/GOA/23-24/31000915</t>
  </si>
  <si>
    <t>CGOA24/031000459</t>
  </si>
  <si>
    <t>Neetu Chitkara</t>
  </si>
  <si>
    <t>GA03W0144</t>
  </si>
  <si>
    <t>Muddser</t>
  </si>
  <si>
    <t>DR/GOA/23-24/31000908</t>
  </si>
  <si>
    <t>CGOA24/031000468</t>
  </si>
  <si>
    <t>Kanav Mayar</t>
  </si>
  <si>
    <t>GA08V8132</t>
  </si>
  <si>
    <t>GURU</t>
  </si>
  <si>
    <t>DR/GOA/23-24/31000919</t>
  </si>
  <si>
    <t>Milton</t>
  </si>
  <si>
    <t>DR/GOA/23-24/31000916</t>
  </si>
  <si>
    <t>CGOA24/031000458</t>
  </si>
  <si>
    <t>DR/GOA/23-24/31000918</t>
  </si>
  <si>
    <t>CGOA24/031000470</t>
  </si>
  <si>
    <t>DR/GOA/23-24/31000895</t>
  </si>
  <si>
    <t>CGOA24/031000484</t>
  </si>
  <si>
    <t>Iliyas</t>
  </si>
  <si>
    <t>DR/GOA/23-24/31000913</t>
  </si>
  <si>
    <t>CGOA24/031000479</t>
  </si>
  <si>
    <t>MTU INDIA PRIVATE LIMITED</t>
  </si>
  <si>
    <t>Mr. G S Selwyn</t>
  </si>
  <si>
    <t>DR/GOA/23-24/31000904</t>
  </si>
  <si>
    <t>CGOA24/031000454</t>
  </si>
  <si>
    <t>Siddhartha Sant</t>
  </si>
  <si>
    <t>GA03AJ7496</t>
  </si>
  <si>
    <t>DR/GOA/23-24/31000914</t>
  </si>
  <si>
    <t>CGOA24/031000488</t>
  </si>
  <si>
    <t>DR/GOA/23-24/31000905</t>
  </si>
  <si>
    <t>CGOA24/031000462</t>
  </si>
  <si>
    <t>DR/GOA/23-24/31000920</t>
  </si>
  <si>
    <t>CGOA24/031000415</t>
  </si>
  <si>
    <t>Rajesh Nambiar</t>
  </si>
  <si>
    <t>Mudaser</t>
  </si>
  <si>
    <t>DR/GOA/23-24/31000922</t>
  </si>
  <si>
    <t>CGOA24/031000402</t>
  </si>
  <si>
    <t>Anagha Padhye</t>
  </si>
  <si>
    <t>DR/GOA/23-24/31000969</t>
  </si>
  <si>
    <t>CIGA24/018000022</t>
  </si>
  <si>
    <t>TATA NYK SHIPPING (INDIA) PVT LTD</t>
  </si>
  <si>
    <t>MR DEEPAK NAIR</t>
  </si>
  <si>
    <t>GA0310987</t>
  </si>
  <si>
    <t>Ahmed</t>
  </si>
  <si>
    <t>DR/GOA/23-24/31000921</t>
  </si>
  <si>
    <t>CGOA24/031000483</t>
  </si>
  <si>
    <t>G/G : 4/40</t>
  </si>
  <si>
    <t>DR/GOA/23-24/31000931</t>
  </si>
  <si>
    <t>CGOA24/031000438</t>
  </si>
  <si>
    <t>EMCURE PHARMACEUTICALS LIMITED</t>
  </si>
  <si>
    <t>Namita Thapar +4</t>
  </si>
  <si>
    <t>DR/GOA/23-24/31000924</t>
  </si>
  <si>
    <t>CGOA24/031000481</t>
  </si>
  <si>
    <t>Ankush Wadhera</t>
  </si>
  <si>
    <t>DR/GOA/23-24/31000937</t>
  </si>
  <si>
    <t>CGOA24/031000426</t>
  </si>
  <si>
    <t>GE INDIA INDUSTRIAL PVT LTD</t>
  </si>
  <si>
    <t>Vidya  Bakaya</t>
  </si>
  <si>
    <t>Sadik</t>
  </si>
  <si>
    <t>DR/GOA/23-24/31000934</t>
  </si>
  <si>
    <t>CGOA24/031000436</t>
  </si>
  <si>
    <t>Sujeet Radheshyam Singh</t>
  </si>
  <si>
    <t>DR/GOA/23-24/31000932</t>
  </si>
  <si>
    <t>CGOA24/031000439</t>
  </si>
  <si>
    <t>DR/GOA/23-24/31000941</t>
  </si>
  <si>
    <t>CGOA24/031000406</t>
  </si>
  <si>
    <t>Pramod Rawat</t>
  </si>
  <si>
    <t>DR/GOA/23-24/31000948</t>
  </si>
  <si>
    <t>CGOA24/031000425</t>
  </si>
  <si>
    <t>DR/GOA/23-24/31000947</t>
  </si>
  <si>
    <t>CGOA24/031000400</t>
  </si>
  <si>
    <t>Sidharth Madaan</t>
  </si>
  <si>
    <t>GA07F7537</t>
  </si>
  <si>
    <t>Gaja</t>
  </si>
  <si>
    <t>DR/GOA/23-24/31000951</t>
  </si>
  <si>
    <t>CGOA24/031000401</t>
  </si>
  <si>
    <t>INVASCENT ADVISORY SERVICES INDIA LLP</t>
  </si>
  <si>
    <t>Kavitha Buganna</t>
  </si>
  <si>
    <t>DR/GOA/23-24/31000979</t>
  </si>
  <si>
    <t>Mr VISHAL BAJPAI</t>
  </si>
  <si>
    <t>GA03W8362</t>
  </si>
  <si>
    <t>sadique</t>
  </si>
  <si>
    <t>DR/GOA/23-24/31000936</t>
  </si>
  <si>
    <t>CGOA24/031000435</t>
  </si>
  <si>
    <t>DR/GOA/23-24/31000933</t>
  </si>
  <si>
    <t>CGOA24/031000440</t>
  </si>
  <si>
    <t>DR/GOA/23-24/31000844</t>
  </si>
  <si>
    <t>CGOA24/031000403</t>
  </si>
  <si>
    <t>Mr Punit Goenka</t>
  </si>
  <si>
    <t>DR/GOA/23-24/31000953</t>
  </si>
  <si>
    <t>CGOA24/031000398</t>
  </si>
  <si>
    <t>DR/GOA/23-24/31000935</t>
  </si>
  <si>
    <t>CGOA24/031000441</t>
  </si>
  <si>
    <t>DR/GOA/23-24/31000929</t>
  </si>
  <si>
    <t>CGOA24/031000427</t>
  </si>
  <si>
    <t>GLENCORE INDIA PVT LTD</t>
  </si>
  <si>
    <t>Mr. Pratik  Thorat</t>
  </si>
  <si>
    <t>GA03N0987</t>
  </si>
  <si>
    <t>Akhlak</t>
  </si>
  <si>
    <t>DR/GOA/23-24/31000845</t>
  </si>
  <si>
    <t>CGOA24/031000428</t>
  </si>
  <si>
    <t>DR/GOA/23-24/31000930</t>
  </si>
  <si>
    <t>CGOA24/031000411</t>
  </si>
  <si>
    <t>DR/GOA/23-24/31000938</t>
  </si>
  <si>
    <t>CGOA24/031000414</t>
  </si>
  <si>
    <t>MR. ACHMAD KEMAL PALAKKA</t>
  </si>
  <si>
    <t>Promed</t>
  </si>
  <si>
    <t>DR/GOA/23-24/31000954</t>
  </si>
  <si>
    <t>CGOA24/031000448</t>
  </si>
  <si>
    <t>A.T. KEARNEY CONSULTING (INDIA) PRIVATE LIMITED</t>
  </si>
  <si>
    <t>Saurav Cyriac</t>
  </si>
  <si>
    <t>Wahid</t>
  </si>
  <si>
    <t>DR/GOA/23-24/31000906</t>
  </si>
  <si>
    <t>CGOA24/031000486</t>
  </si>
  <si>
    <t>MR. JANAK KUMAR</t>
  </si>
  <si>
    <t>DR/GOA/23-24/31000949</t>
  </si>
  <si>
    <t>CGOA24/031000434</t>
  </si>
  <si>
    <t>DR/GOA/23-24/31000939</t>
  </si>
  <si>
    <t>CGOA24/031000413</t>
  </si>
  <si>
    <t>DR/GOA/23-24/31000959</t>
  </si>
  <si>
    <t>CGOA24/031000410</t>
  </si>
  <si>
    <t>AZB AND PARTNERS</t>
  </si>
  <si>
    <t>Vasudha Jain</t>
  </si>
  <si>
    <t>DR/GOA/23-24/31000925</t>
  </si>
  <si>
    <t>CGOA24/031000405</t>
  </si>
  <si>
    <t>Mr. Janak  Kumar</t>
  </si>
  <si>
    <t>GA07T0290</t>
  </si>
  <si>
    <t>Saddam</t>
  </si>
  <si>
    <t>DR/GOA/23-24/31000926</t>
  </si>
  <si>
    <t>CGOA24/031000421</t>
  </si>
  <si>
    <t>GA07T1164</t>
  </si>
  <si>
    <t>Ali</t>
  </si>
  <si>
    <t>DR/GOA/23-24/31000964</t>
  </si>
  <si>
    <t>CGOA24/031000399</t>
  </si>
  <si>
    <t>DR/GOA/23-24/31000963</t>
  </si>
  <si>
    <t>CGOA24/031000487</t>
  </si>
  <si>
    <t>GA07F8175</t>
  </si>
  <si>
    <t>Harish</t>
  </si>
  <si>
    <t>DR/GOA/23-24/31000960</t>
  </si>
  <si>
    <t>CGOA24/031000407</t>
  </si>
  <si>
    <t>TATA ASSET MANAGEMENT PRIVATE LIMITED</t>
  </si>
  <si>
    <t>Mr. Amogh Sharma</t>
  </si>
  <si>
    <t>GA03AH7410</t>
  </si>
  <si>
    <t>Mahboob</t>
  </si>
  <si>
    <t>DR/GOA/23-24/31000961</t>
  </si>
  <si>
    <t>CGOA24/031000449</t>
  </si>
  <si>
    <t>Marsh India Insurance brokers pvt ltd</t>
  </si>
  <si>
    <t>INAYAT MIZWAN</t>
  </si>
  <si>
    <t>Sandeep</t>
  </si>
  <si>
    <t>DR/GOA/23-24/31000940</t>
  </si>
  <si>
    <t>CGOA24/031000412</t>
  </si>
  <si>
    <t>PRAMOD</t>
  </si>
  <si>
    <t>DR/GOA/23-24/31000957</t>
  </si>
  <si>
    <t>CGOA24/031000480</t>
  </si>
  <si>
    <t>SUVEN PHARMACEUTICALS LIMITED</t>
  </si>
  <si>
    <t>Mr Vinod Rao</t>
  </si>
  <si>
    <t>DR/GOA/23-24/31000965</t>
  </si>
  <si>
    <t>CGOA24/031000416</t>
  </si>
  <si>
    <t>BAJAJ AUTO LIMITED</t>
  </si>
  <si>
    <t>Chetan Joshi</t>
  </si>
  <si>
    <t>GA08V7688</t>
  </si>
  <si>
    <t>Rommy</t>
  </si>
  <si>
    <t>DR/GOA/23-24/31000708</t>
  </si>
  <si>
    <t>CGOA24/031000408</t>
  </si>
  <si>
    <t>MAPLE INFRA INVIT INVESTMENT MANAGER PRIVATE LIMITED</t>
  </si>
  <si>
    <t>Anup  Vikal</t>
  </si>
  <si>
    <t>DR/GOA/23-24/31000709</t>
  </si>
  <si>
    <t>CGOA24/031000424</t>
  </si>
  <si>
    <t>varun mehta</t>
  </si>
  <si>
    <t>GA07T089</t>
  </si>
  <si>
    <t>imran Raza</t>
  </si>
  <si>
    <t>DR/GOA/23-24/31000927</t>
  </si>
  <si>
    <t>CGOA24/031000476</t>
  </si>
  <si>
    <t>DR/GOA/23-24/31000928</t>
  </si>
  <si>
    <t>CGOA24/031000475</t>
  </si>
  <si>
    <t>Promod</t>
  </si>
  <si>
    <t>DR/GOA/23-24/31000962</t>
  </si>
  <si>
    <t>CGOA24/031000433</t>
  </si>
  <si>
    <t>DR/GOA/23-24/31000956</t>
  </si>
  <si>
    <t>CGOA24/031000489</t>
  </si>
  <si>
    <t>DR/GOA/23-24/31000955</t>
  </si>
  <si>
    <t>CGOA24/031000430</t>
  </si>
  <si>
    <t>WSB REAL ESTATE PARTNERS PRIVATE LIMITED</t>
  </si>
  <si>
    <t>Mr. Rushit Shroff</t>
  </si>
  <si>
    <t>DR/GOA/23-24/31000971</t>
  </si>
  <si>
    <t>CGOA24/031000460</t>
  </si>
  <si>
    <t>Sumit Solanki</t>
  </si>
  <si>
    <t>Ikhlas</t>
  </si>
  <si>
    <t>DR/GOA/23-24/31000952</t>
  </si>
  <si>
    <t>CGOA24/031000404</t>
  </si>
  <si>
    <t>DR/GOA/23-24/31000943</t>
  </si>
  <si>
    <t>CGOA24/031000429</t>
  </si>
  <si>
    <t>REICHHOLD INDIA PVT LTD</t>
  </si>
  <si>
    <t>Mr. S Muralikrishnan</t>
  </si>
  <si>
    <t>DR/GOA/23-24/31000970</t>
  </si>
  <si>
    <t>Mr UMESH BALANI</t>
  </si>
  <si>
    <t>DR/GOA/23-24/31000950</t>
  </si>
  <si>
    <t>CGOA24/031000432</t>
  </si>
  <si>
    <t>GA07T2125</t>
  </si>
  <si>
    <t>Azim</t>
  </si>
  <si>
    <t>DR/GOA/23-24/31000973</t>
  </si>
  <si>
    <t>CGOA24/031000431</t>
  </si>
  <si>
    <t>Punkesh Chawla</t>
  </si>
  <si>
    <t>DR/GOA/23-24/31000958</t>
  </si>
  <si>
    <t>CGOA24/031000423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</si>
</sst>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bman%20working%20-%20Sabra%20Feb24-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DR/GOA/23-24/31000697</v>
          </cell>
        </row>
        <row r="3">
          <cell r="B3" t="str">
            <v>DR/GOA/23-24/31000711</v>
          </cell>
        </row>
        <row r="4">
          <cell r="B4" t="str">
            <v>DR/GOA/23-24/31000693</v>
          </cell>
        </row>
        <row r="5">
          <cell r="B5" t="str">
            <v>DR/GOA/23-24/31000717</v>
          </cell>
        </row>
        <row r="6">
          <cell r="B6" t="str">
            <v>DR/GOA/23-24/31000718</v>
          </cell>
        </row>
        <row r="7">
          <cell r="B7" t="str">
            <v>DR/GOA/23-24/31000719</v>
          </cell>
        </row>
        <row r="8">
          <cell r="B8" t="str">
            <v>DR/GOA/23-24/31000720</v>
          </cell>
        </row>
        <row r="9">
          <cell r="B9" t="str">
            <v>DR/GOA/23-24/31000721</v>
          </cell>
        </row>
        <row r="10">
          <cell r="B10" t="str">
            <v>DR/GOA/23-24/31000712</v>
          </cell>
        </row>
        <row r="11">
          <cell r="B11" t="str">
            <v>DR/GOA/23-24/31000713</v>
          </cell>
        </row>
        <row r="12">
          <cell r="B12" t="str">
            <v>DR/GOA/23-24/31000714</v>
          </cell>
        </row>
        <row r="13">
          <cell r="B13" t="str">
            <v>DR/GOA/23-24/31000716</v>
          </cell>
        </row>
        <row r="14">
          <cell r="B14" t="str">
            <v>DR/GOA/23-24/31000715</v>
          </cell>
        </row>
        <row r="15">
          <cell r="B15" t="str">
            <v>DR/GOA/23-24/31000694</v>
          </cell>
        </row>
        <row r="16">
          <cell r="B16" t="str">
            <v>DR/GOA/23-24/31000679</v>
          </cell>
        </row>
        <row r="17">
          <cell r="B17" t="str">
            <v>DR/GOA/23-24/31000723</v>
          </cell>
        </row>
        <row r="18">
          <cell r="B18" t="str">
            <v>DR/GOA/23-24/31000722</v>
          </cell>
        </row>
        <row r="19">
          <cell r="B19" t="str">
            <v>DR/GOA/23-24/31000725</v>
          </cell>
        </row>
        <row r="20">
          <cell r="B20" t="str">
            <v>DR/GOA/23-24/31000724</v>
          </cell>
        </row>
        <row r="21">
          <cell r="B21" t="str">
            <v>DR/GOA/23-24/31000727</v>
          </cell>
        </row>
        <row r="22">
          <cell r="B22" t="str">
            <v>DR/GOA/23-24/31000726</v>
          </cell>
        </row>
        <row r="23">
          <cell r="B23" t="str">
            <v>DR/GOA/23-24/31000728</v>
          </cell>
        </row>
        <row r="24">
          <cell r="B24" t="str">
            <v>DR/GOA/23-24/31000729</v>
          </cell>
        </row>
        <row r="25">
          <cell r="B25" t="str">
            <v>DR/GOA/23-24/31000609</v>
          </cell>
        </row>
        <row r="26">
          <cell r="B26" t="str">
            <v>DR/GOA/23-24/31000610</v>
          </cell>
        </row>
        <row r="27">
          <cell r="B27" t="str">
            <v>DR/GOA/23-24/31000611</v>
          </cell>
        </row>
        <row r="28">
          <cell r="B28" t="str">
            <v>DR/GOA/23-24/31000629</v>
          </cell>
        </row>
        <row r="29">
          <cell r="B29" t="str">
            <v>DR/GOA/23-24/31000573</v>
          </cell>
        </row>
        <row r="30">
          <cell r="B30" t="str">
            <v>DR/GOA/23-24/31000612</v>
          </cell>
        </row>
        <row r="31">
          <cell r="B31" t="str">
            <v>DR/GOA/23-24/31000757</v>
          </cell>
        </row>
        <row r="32">
          <cell r="B32" t="str">
            <v>DR/GOA/23-24/31000574</v>
          </cell>
        </row>
        <row r="33">
          <cell r="B33" t="str">
            <v>DR/GOA/23-24/31000781</v>
          </cell>
        </row>
        <row r="34">
          <cell r="B34" t="str">
            <v>DR/GOA/23-24/31000613</v>
          </cell>
        </row>
        <row r="35">
          <cell r="B35" t="str">
            <v>DR/GOA/23-24/31000575</v>
          </cell>
        </row>
        <row r="36">
          <cell r="B36" t="str">
            <v>DR/GOA/23-24/31000758</v>
          </cell>
        </row>
        <row r="37">
          <cell r="B37" t="str">
            <v>DR/GOA/23-24/31000782</v>
          </cell>
        </row>
        <row r="38">
          <cell r="B38" t="str">
            <v>DR/GOA/23-24/31000614</v>
          </cell>
        </row>
        <row r="39">
          <cell r="B39" t="str">
            <v>DR/GOA/23-24/31000576</v>
          </cell>
        </row>
        <row r="40">
          <cell r="B40" t="str">
            <v>DR/GOA/23-24/31000759</v>
          </cell>
        </row>
        <row r="41">
          <cell r="B41" t="str">
            <v>DR/GOA/23-24/31000615</v>
          </cell>
        </row>
        <row r="42">
          <cell r="B42" t="str">
            <v>DR/GOA/23-24/31000730</v>
          </cell>
        </row>
        <row r="43">
          <cell r="B43" t="str">
            <v>DR/GOA/23-24/31000794</v>
          </cell>
        </row>
        <row r="44">
          <cell r="B44" t="str">
            <v>DR/GOA/23-24/31000788</v>
          </cell>
        </row>
        <row r="45">
          <cell r="B45" t="str">
            <v>DR/GOA/23-24/31000795</v>
          </cell>
        </row>
        <row r="46">
          <cell r="B46" t="str">
            <v>DR/GOA/23-24/31000893</v>
          </cell>
        </row>
        <row r="47">
          <cell r="B47" t="str">
            <v>DR/GOA/23-24/31000787</v>
          </cell>
        </row>
        <row r="48">
          <cell r="B48" t="str">
            <v>DR/GOA/23-24/31000841</v>
          </cell>
        </row>
        <row r="49">
          <cell r="B49" t="str">
            <v>DR/GOA/23-24/31000789</v>
          </cell>
        </row>
        <row r="50">
          <cell r="B50" t="str">
            <v>DR/GOA/23-24/31000842</v>
          </cell>
        </row>
        <row r="51">
          <cell r="B51" t="str">
            <v>DR/GOA/23-24/31000790</v>
          </cell>
        </row>
        <row r="52">
          <cell r="B52" t="str">
            <v>DR/GOA/23-24/31000676</v>
          </cell>
        </row>
        <row r="53">
          <cell r="B53" t="str">
            <v>DR/GOA/23-24/31000689</v>
          </cell>
        </row>
        <row r="54">
          <cell r="B54" t="str">
            <v>DR/GOA/23-24/31000901</v>
          </cell>
        </row>
        <row r="55">
          <cell r="B55" t="str">
            <v>DR/GOA/23-24/31000702</v>
          </cell>
        </row>
        <row r="56">
          <cell r="B56" t="str">
            <v>DR/GOA/23-24/31000881</v>
          </cell>
        </row>
        <row r="57">
          <cell r="B57" t="str">
            <v>DR/GOA/23-24/31000784</v>
          </cell>
        </row>
        <row r="58">
          <cell r="B58" t="str">
            <v>DR/GOA/23-24/31000890</v>
          </cell>
        </row>
        <row r="59">
          <cell r="B59" t="str">
            <v>DR/GOA/23-24/31000843</v>
          </cell>
        </row>
        <row r="60">
          <cell r="B60" t="str">
            <v>DR/GOA/23-24/31000791</v>
          </cell>
        </row>
        <row r="61">
          <cell r="B61" t="str">
            <v>DR/GOA/23-24/31000891</v>
          </cell>
        </row>
        <row r="62">
          <cell r="B62" t="str">
            <v>DR/GOA/23-24/31000903</v>
          </cell>
        </row>
        <row r="63">
          <cell r="B63" t="str">
            <v>DR/GOA/23-24/31000686</v>
          </cell>
        </row>
        <row r="64">
          <cell r="B64" t="str">
            <v>DR/GOA/23-24/31000690</v>
          </cell>
        </row>
        <row r="65">
          <cell r="B65" t="str">
            <v>DR/GOA/23-24/31000909</v>
          </cell>
        </row>
        <row r="66">
          <cell r="B66" t="str">
            <v>DR/GOA/23-24/31000885</v>
          </cell>
        </row>
        <row r="67">
          <cell r="B67" t="str">
            <v>DR/GOA/23-24/31000888</v>
          </cell>
        </row>
        <row r="68">
          <cell r="B68" t="str">
            <v>DR/GOA/23-24/31000899</v>
          </cell>
        </row>
        <row r="69">
          <cell r="B69" t="str">
            <v>DR/GOA/23-24/31000911</v>
          </cell>
        </row>
        <row r="70">
          <cell r="B70" t="str">
            <v>DR/GOA/23-24/31000886</v>
          </cell>
        </row>
        <row r="71">
          <cell r="B71" t="str">
            <v>DR/GOA/23-24/31000792</v>
          </cell>
        </row>
        <row r="72">
          <cell r="B72" t="str">
            <v>DR/GOA/23-24/31000786</v>
          </cell>
        </row>
        <row r="73">
          <cell r="B73" t="str">
            <v>DR/GOA/23-24/31000677</v>
          </cell>
        </row>
        <row r="74">
          <cell r="B74" t="str">
            <v>DR/GOA/23-24/31000912</v>
          </cell>
        </row>
        <row r="75">
          <cell r="B75" t="str">
            <v>DR/GOA/23-24/31000889</v>
          </cell>
        </row>
        <row r="76">
          <cell r="B76" t="str">
            <v>DR/GOA/23-24/31000910</v>
          </cell>
        </row>
        <row r="77">
          <cell r="B77" t="str">
            <v>DR/GOA/23-24/31000793</v>
          </cell>
        </row>
        <row r="78">
          <cell r="B78" t="str">
            <v>DR/GOA/23-24/31000894</v>
          </cell>
        </row>
        <row r="79">
          <cell r="B79" t="str">
            <v>DR/GOA/23-24/31000917</v>
          </cell>
        </row>
        <row r="80">
          <cell r="B80" t="str">
            <v>DR/GOA/23-24/31000915</v>
          </cell>
        </row>
        <row r="81">
          <cell r="B81" t="str">
            <v>DR/GOA/23-24/31000908</v>
          </cell>
        </row>
        <row r="82">
          <cell r="B82" t="str">
            <v>DR/GOA/23-24/31000919</v>
          </cell>
        </row>
        <row r="83">
          <cell r="B83" t="str">
            <v>DR/GOA/23-24/31000916</v>
          </cell>
        </row>
        <row r="84">
          <cell r="B84" t="str">
            <v>DR/GOA/23-24/31000918</v>
          </cell>
        </row>
        <row r="85">
          <cell r="B85" t="str">
            <v>DR/GOA/23-24/31000895</v>
          </cell>
        </row>
        <row r="86">
          <cell r="B86" t="str">
            <v>DR/GOA/23-24/31000913</v>
          </cell>
        </row>
        <row r="87">
          <cell r="B87" t="str">
            <v>DR/GOA/23-24/31000904</v>
          </cell>
        </row>
        <row r="88">
          <cell r="B88" t="str">
            <v>DR/GOA/23-24/31000914</v>
          </cell>
        </row>
        <row r="89">
          <cell r="B89" t="str">
            <v>DR/GOA/23-24/31000905</v>
          </cell>
        </row>
        <row r="90">
          <cell r="B90" t="str">
            <v>DR/GOA/23-24/31000920</v>
          </cell>
        </row>
        <row r="91">
          <cell r="B91" t="str">
            <v>DR/GOA/23-24/31000922</v>
          </cell>
        </row>
        <row r="92">
          <cell r="B92" t="str">
            <v>DR/GOA/23-24/31000969</v>
          </cell>
        </row>
        <row r="93">
          <cell r="B93" t="str">
            <v>DR/GOA/23-24/31000921</v>
          </cell>
        </row>
        <row r="94">
          <cell r="B94" t="str">
            <v>DR/GOA/23-24/31000931</v>
          </cell>
        </row>
        <row r="95">
          <cell r="B95" t="str">
            <v>DR/GOA/23-24/31000924</v>
          </cell>
        </row>
        <row r="96">
          <cell r="B96" t="str">
            <v>DR/GOA/23-24/31000937</v>
          </cell>
        </row>
        <row r="97">
          <cell r="B97" t="str">
            <v>DR/GOA/23-24/31000934</v>
          </cell>
        </row>
        <row r="98">
          <cell r="B98" t="str">
            <v>DR/GOA/23-24/31000932</v>
          </cell>
        </row>
        <row r="99">
          <cell r="B99" t="str">
            <v>DR/GOA/23-24/31000941</v>
          </cell>
        </row>
        <row r="100">
          <cell r="B100" t="str">
            <v>DR/GOA/23-24/31000948</v>
          </cell>
        </row>
        <row r="101">
          <cell r="B101" t="str">
            <v>DR/GOA/23-24/31000947</v>
          </cell>
        </row>
        <row r="102">
          <cell r="B102" t="str">
            <v>DR/GOA/23-24/31000951</v>
          </cell>
        </row>
        <row r="103">
          <cell r="B103" t="str">
            <v>DR/GOA/23-24/31000979</v>
          </cell>
        </row>
        <row r="104">
          <cell r="B104" t="str">
            <v>DR/GOA/23-24/31000936</v>
          </cell>
        </row>
        <row r="105">
          <cell r="B105" t="str">
            <v>DR/GOA/23-24/31000933</v>
          </cell>
        </row>
        <row r="106">
          <cell r="B106" t="str">
            <v>DR/GOA/23-24/31000844</v>
          </cell>
        </row>
        <row r="107">
          <cell r="B107" t="str">
            <v>DR/GOA/23-24/31000953</v>
          </cell>
        </row>
        <row r="108">
          <cell r="B108" t="str">
            <v>DR/GOA/23-24/31000935</v>
          </cell>
        </row>
        <row r="109">
          <cell r="B109" t="str">
            <v>DR/GOA/23-24/31000929</v>
          </cell>
        </row>
        <row r="110">
          <cell r="B110" t="str">
            <v>DR/GOA/23-24/31000845</v>
          </cell>
        </row>
        <row r="111">
          <cell r="B111" t="str">
            <v>DR/GOA/23-24/31000930</v>
          </cell>
        </row>
        <row r="112">
          <cell r="B112" t="str">
            <v>DR/GOA/23-24/31000938</v>
          </cell>
        </row>
        <row r="113">
          <cell r="B113" t="str">
            <v>DR/GOA/23-24/31000954</v>
          </cell>
        </row>
        <row r="114">
          <cell r="B114" t="str">
            <v>DR/GOA/23-24/31000906</v>
          </cell>
        </row>
        <row r="115">
          <cell r="B115" t="str">
            <v>DR/GOA/23-24/31000949</v>
          </cell>
        </row>
        <row r="116">
          <cell r="B116" t="str">
            <v>DR/GOA/23-24/31000939</v>
          </cell>
        </row>
        <row r="117">
          <cell r="B117" t="str">
            <v>DR/GOA/23-24/31000959</v>
          </cell>
        </row>
        <row r="118">
          <cell r="B118" t="str">
            <v>DR/GOA/23-24/31000925</v>
          </cell>
        </row>
        <row r="119">
          <cell r="B119" t="str">
            <v>DR/GOA/23-24/31000926</v>
          </cell>
        </row>
        <row r="120">
          <cell r="B120" t="str">
            <v>DR/GOA/23-24/31000964</v>
          </cell>
        </row>
        <row r="121">
          <cell r="B121" t="str">
            <v>DR/GOA/23-24/31000963</v>
          </cell>
        </row>
        <row r="122">
          <cell r="B122" t="str">
            <v>DR/GOA/23-24/31000960</v>
          </cell>
        </row>
        <row r="123">
          <cell r="B123" t="str">
            <v>DR/GOA/23-24/31000961</v>
          </cell>
        </row>
        <row r="124">
          <cell r="B124" t="str">
            <v>DR/GOA/23-24/31000940</v>
          </cell>
        </row>
        <row r="125">
          <cell r="B125" t="str">
            <v>DR/GOA/23-24/31000957</v>
          </cell>
        </row>
        <row r="126">
          <cell r="B126" t="str">
            <v>DR/GOA/23-24/31000965</v>
          </cell>
        </row>
        <row r="127">
          <cell r="B127" t="str">
            <v>DR/GOA/23-24/31000708</v>
          </cell>
        </row>
        <row r="128">
          <cell r="B128" t="str">
            <v>DR/GOA/23-24/31000709</v>
          </cell>
        </row>
        <row r="129">
          <cell r="B129" t="str">
            <v>DR/GOA/23-24/31000927</v>
          </cell>
        </row>
        <row r="130">
          <cell r="B130" t="str">
            <v>DR/GOA/23-24/31000928</v>
          </cell>
        </row>
        <row r="131">
          <cell r="B131" t="str">
            <v>DR/GOA/23-24/31000962</v>
          </cell>
        </row>
        <row r="132">
          <cell r="B132" t="str">
            <v>DR/GOA/23-24/31000956</v>
          </cell>
        </row>
        <row r="133">
          <cell r="B133" t="str">
            <v>DR/GOA/23-24/31000955</v>
          </cell>
        </row>
        <row r="134">
          <cell r="B134" t="str">
            <v>DR/GOA/23-24/31000971</v>
          </cell>
        </row>
        <row r="135">
          <cell r="B135" t="str">
            <v>DR/GOA/23-24/31000952</v>
          </cell>
        </row>
        <row r="136">
          <cell r="B136" t="str">
            <v>DR/GOA/23-24/31000943</v>
          </cell>
        </row>
        <row r="137">
          <cell r="B137" t="str">
            <v>DR/GOA/23-24/31000970</v>
          </cell>
        </row>
        <row r="138">
          <cell r="B138" t="str">
            <v>DR/GOA/23-24/31000950</v>
          </cell>
        </row>
        <row r="139">
          <cell r="B139" t="str">
            <v>DR/GOA/23-24/31000973</v>
          </cell>
        </row>
        <row r="140">
          <cell r="B140" t="str">
            <v>DR/GOA/23-24/31000958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0"/>
  <sheetViews>
    <sheetView tabSelected="1" workbookViewId="0"/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4" width="27.77734375" bestFit="1" customWidth="1"/>
    <col min="5" max="6" width="33.33203125" bestFit="1" customWidth="1"/>
    <col min="7" max="7" width="27.77734375" bestFit="1" customWidth="1"/>
    <col min="8" max="8" width="24.109375" bestFit="1" customWidth="1"/>
    <col min="9" max="14" width="18.5546875" bestFit="1" customWidth="1"/>
    <col min="15" max="15" width="22.21875" bestFit="1" customWidth="1"/>
    <col min="16" max="21" width="24.109375" bestFit="1" customWidth="1"/>
    <col min="22" max="22" width="18.5546875" bestFit="1" customWidth="1"/>
    <col min="23" max="24" width="22.21875" bestFit="1" customWidth="1"/>
  </cols>
  <sheetData>
    <row r="1" spans="1:24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3">
      <c r="A2" s="8">
        <v>1</v>
      </c>
      <c r="B2" s="3" t="s">
        <v>27</v>
      </c>
      <c r="C2" s="2" t="str">
        <f>VLOOKUP(B2:B141,[1]Sheet1!$B$2:$B$140,1,)</f>
        <v>DR/GOA/23-24/31000697</v>
      </c>
      <c r="D2" s="3" t="s">
        <v>28</v>
      </c>
      <c r="E2" s="3" t="s">
        <v>29</v>
      </c>
      <c r="F2" s="3" t="s">
        <v>24</v>
      </c>
      <c r="G2" s="3" t="s">
        <v>30</v>
      </c>
      <c r="H2" s="3" t="s">
        <v>25</v>
      </c>
      <c r="I2" s="9">
        <v>2500</v>
      </c>
      <c r="J2" s="9">
        <v>0</v>
      </c>
      <c r="K2" s="9">
        <v>300</v>
      </c>
      <c r="L2" s="9">
        <v>2800</v>
      </c>
      <c r="M2" s="3" t="s">
        <v>31</v>
      </c>
      <c r="N2" s="3" t="s">
        <v>32</v>
      </c>
      <c r="O2" s="10">
        <v>919356341456</v>
      </c>
      <c r="P2" s="9">
        <v>2091.5</v>
      </c>
      <c r="Q2" s="9">
        <f>J2</f>
        <v>0</v>
      </c>
      <c r="R2" s="9">
        <v>0</v>
      </c>
      <c r="S2" s="9">
        <v>0</v>
      </c>
      <c r="T2" s="9">
        <v>0</v>
      </c>
      <c r="U2" s="9">
        <v>0</v>
      </c>
      <c r="V2" s="9">
        <f>P2+Q2</f>
        <v>2091.5</v>
      </c>
      <c r="W2" s="3">
        <v>5017</v>
      </c>
      <c r="X2" s="4">
        <v>45362</v>
      </c>
    </row>
    <row r="3" spans="1:24" x14ac:dyDescent="0.3">
      <c r="A3" s="5">
        <v>2</v>
      </c>
      <c r="B3" s="2" t="s">
        <v>33</v>
      </c>
      <c r="C3" s="2" t="str">
        <f>VLOOKUP(B3:B142,[1]Sheet1!$B$2:$B$140,1,)</f>
        <v>DR/GOA/23-24/31000711</v>
      </c>
      <c r="D3" s="2" t="s">
        <v>34</v>
      </c>
      <c r="E3" s="2" t="s">
        <v>35</v>
      </c>
      <c r="F3" s="2" t="s">
        <v>24</v>
      </c>
      <c r="G3" s="2" t="s">
        <v>36</v>
      </c>
      <c r="H3" s="2" t="s">
        <v>25</v>
      </c>
      <c r="I3" s="6">
        <v>2476</v>
      </c>
      <c r="J3" s="6">
        <v>220</v>
      </c>
      <c r="K3" s="6">
        <v>323.52</v>
      </c>
      <c r="L3" s="6">
        <v>3019.52</v>
      </c>
      <c r="M3" s="2" t="s">
        <v>37</v>
      </c>
      <c r="N3" s="2" t="s">
        <v>38</v>
      </c>
      <c r="O3" s="7">
        <v>918971282968</v>
      </c>
      <c r="P3" s="9">
        <v>2071.42</v>
      </c>
      <c r="Q3" s="9">
        <f t="shared" ref="Q3:Q66" si="0">J3</f>
        <v>220</v>
      </c>
      <c r="R3" s="9">
        <v>0</v>
      </c>
      <c r="S3" s="6">
        <v>0</v>
      </c>
      <c r="T3" s="6">
        <v>0</v>
      </c>
      <c r="U3" s="6">
        <v>0</v>
      </c>
      <c r="V3" s="9">
        <f t="shared" ref="V3:V66" si="1">P3+Q3</f>
        <v>2291.42</v>
      </c>
      <c r="W3" s="3">
        <v>5017</v>
      </c>
      <c r="X3" s="4">
        <v>45362</v>
      </c>
    </row>
    <row r="4" spans="1:24" x14ac:dyDescent="0.3">
      <c r="A4" s="5">
        <v>3</v>
      </c>
      <c r="B4" s="3" t="s">
        <v>39</v>
      </c>
      <c r="C4" s="2" t="str">
        <f>VLOOKUP(B4:B143,[1]Sheet1!$B$2:$B$140,1,)</f>
        <v>DR/GOA/23-24/31000693</v>
      </c>
      <c r="D4" s="3" t="s">
        <v>40</v>
      </c>
      <c r="E4" s="3" t="s">
        <v>41</v>
      </c>
      <c r="F4" s="3" t="s">
        <v>24</v>
      </c>
      <c r="G4" s="3" t="s">
        <v>42</v>
      </c>
      <c r="H4" s="3" t="s">
        <v>25</v>
      </c>
      <c r="I4" s="9">
        <v>2991.9</v>
      </c>
      <c r="J4" s="9">
        <v>50</v>
      </c>
      <c r="K4" s="9">
        <v>365.03</v>
      </c>
      <c r="L4" s="9">
        <v>3406.93</v>
      </c>
      <c r="M4" s="3" t="s">
        <v>31</v>
      </c>
      <c r="N4" s="3" t="s">
        <v>32</v>
      </c>
      <c r="O4" s="10">
        <v>919356341456</v>
      </c>
      <c r="P4" s="9">
        <v>2503.02</v>
      </c>
      <c r="Q4" s="9">
        <f t="shared" si="0"/>
        <v>50</v>
      </c>
      <c r="R4" s="9">
        <v>0</v>
      </c>
      <c r="S4" s="9">
        <v>0</v>
      </c>
      <c r="T4" s="9">
        <v>0</v>
      </c>
      <c r="U4" s="9">
        <v>0</v>
      </c>
      <c r="V4" s="9">
        <f t="shared" si="1"/>
        <v>2553.02</v>
      </c>
      <c r="W4" s="3">
        <v>5017</v>
      </c>
      <c r="X4" s="4">
        <v>45362</v>
      </c>
    </row>
    <row r="5" spans="1:24" x14ac:dyDescent="0.3">
      <c r="A5" s="5">
        <v>4</v>
      </c>
      <c r="B5" s="2" t="s">
        <v>43</v>
      </c>
      <c r="C5" s="2" t="str">
        <f>VLOOKUP(B5:B144,[1]Sheet1!$B$2:$B$140,1,)</f>
        <v>DR/GOA/23-24/31000717</v>
      </c>
      <c r="D5" s="2" t="s">
        <v>44</v>
      </c>
      <c r="E5" s="2" t="s">
        <v>35</v>
      </c>
      <c r="F5" s="2" t="s">
        <v>24</v>
      </c>
      <c r="G5" s="2" t="s">
        <v>36</v>
      </c>
      <c r="H5" s="2" t="s">
        <v>25</v>
      </c>
      <c r="I5" s="6">
        <v>8000</v>
      </c>
      <c r="J5" s="6">
        <v>100</v>
      </c>
      <c r="K5" s="6">
        <v>972</v>
      </c>
      <c r="L5" s="6">
        <v>9072</v>
      </c>
      <c r="M5" s="2" t="s">
        <v>45</v>
      </c>
      <c r="N5" s="2" t="s">
        <v>46</v>
      </c>
      <c r="O5" s="7">
        <v>917385961452</v>
      </c>
      <c r="P5" s="9">
        <v>6692.8</v>
      </c>
      <c r="Q5" s="9">
        <f t="shared" si="0"/>
        <v>100</v>
      </c>
      <c r="R5" s="9">
        <v>0</v>
      </c>
      <c r="S5" s="6">
        <v>0</v>
      </c>
      <c r="T5" s="6">
        <v>0</v>
      </c>
      <c r="U5" s="6">
        <v>0</v>
      </c>
      <c r="V5" s="9">
        <f t="shared" si="1"/>
        <v>6792.8</v>
      </c>
      <c r="W5" s="3">
        <v>5017</v>
      </c>
      <c r="X5" s="4">
        <v>45362</v>
      </c>
    </row>
    <row r="6" spans="1:24" x14ac:dyDescent="0.3">
      <c r="A6" s="5">
        <v>5</v>
      </c>
      <c r="B6" s="3" t="s">
        <v>47</v>
      </c>
      <c r="C6" s="2" t="str">
        <f>VLOOKUP(B6:B145,[1]Sheet1!$B$2:$B$140,1,)</f>
        <v>DR/GOA/23-24/31000718</v>
      </c>
      <c r="D6" s="3" t="s">
        <v>48</v>
      </c>
      <c r="E6" s="3" t="s">
        <v>35</v>
      </c>
      <c r="F6" s="3" t="s">
        <v>24</v>
      </c>
      <c r="G6" s="3" t="s">
        <v>36</v>
      </c>
      <c r="H6" s="3" t="s">
        <v>25</v>
      </c>
      <c r="I6" s="9">
        <v>8280</v>
      </c>
      <c r="J6" s="9">
        <v>0</v>
      </c>
      <c r="K6" s="9">
        <v>993.6</v>
      </c>
      <c r="L6" s="9">
        <v>9273.6</v>
      </c>
      <c r="M6" s="3" t="s">
        <v>49</v>
      </c>
      <c r="N6" s="3" t="s">
        <v>50</v>
      </c>
      <c r="O6" s="10">
        <v>918217779124</v>
      </c>
      <c r="P6" s="9">
        <v>6927.05</v>
      </c>
      <c r="Q6" s="9">
        <f t="shared" si="0"/>
        <v>0</v>
      </c>
      <c r="R6" s="9">
        <v>0</v>
      </c>
      <c r="S6" s="9">
        <v>0</v>
      </c>
      <c r="T6" s="9">
        <v>0</v>
      </c>
      <c r="U6" s="9">
        <v>0</v>
      </c>
      <c r="V6" s="9">
        <f t="shared" si="1"/>
        <v>6927.05</v>
      </c>
      <c r="W6" s="3">
        <v>5017</v>
      </c>
      <c r="X6" s="4">
        <v>45362</v>
      </c>
    </row>
    <row r="7" spans="1:24" x14ac:dyDescent="0.3">
      <c r="A7" s="5">
        <v>6</v>
      </c>
      <c r="B7" s="2" t="s">
        <v>51</v>
      </c>
      <c r="C7" s="2" t="str">
        <f>VLOOKUP(B7:B146,[1]Sheet1!$B$2:$B$140,1,)</f>
        <v>DR/GOA/23-24/31000719</v>
      </c>
      <c r="D7" s="2" t="s">
        <v>52</v>
      </c>
      <c r="E7" s="2" t="s">
        <v>35</v>
      </c>
      <c r="F7" s="2" t="s">
        <v>24</v>
      </c>
      <c r="G7" s="2" t="s">
        <v>36</v>
      </c>
      <c r="H7" s="2" t="s">
        <v>25</v>
      </c>
      <c r="I7" s="6">
        <v>8630</v>
      </c>
      <c r="J7" s="6">
        <v>0</v>
      </c>
      <c r="K7" s="6">
        <v>1035.5999999999999</v>
      </c>
      <c r="L7" s="6">
        <v>9665.6</v>
      </c>
      <c r="M7" s="2" t="s">
        <v>53</v>
      </c>
      <c r="N7" s="2" t="s">
        <v>54</v>
      </c>
      <c r="O7" s="7">
        <v>918007903344</v>
      </c>
      <c r="P7" s="9">
        <v>7219.86</v>
      </c>
      <c r="Q7" s="9">
        <f t="shared" si="0"/>
        <v>0</v>
      </c>
      <c r="R7" s="9">
        <v>0</v>
      </c>
      <c r="S7" s="6">
        <v>0</v>
      </c>
      <c r="T7" s="6">
        <v>0</v>
      </c>
      <c r="U7" s="6">
        <v>0</v>
      </c>
      <c r="V7" s="9">
        <f t="shared" si="1"/>
        <v>7219.86</v>
      </c>
      <c r="W7" s="3">
        <v>5017</v>
      </c>
      <c r="X7" s="4">
        <v>45362</v>
      </c>
    </row>
    <row r="8" spans="1:24" x14ac:dyDescent="0.3">
      <c r="A8" s="5">
        <v>7</v>
      </c>
      <c r="B8" s="3" t="s">
        <v>55</v>
      </c>
      <c r="C8" s="2" t="str">
        <f>VLOOKUP(B8:B147,[1]Sheet1!$B$2:$B$140,1,)</f>
        <v>DR/GOA/23-24/31000720</v>
      </c>
      <c r="D8" s="3" t="s">
        <v>56</v>
      </c>
      <c r="E8" s="3" t="s">
        <v>35</v>
      </c>
      <c r="F8" s="3" t="s">
        <v>24</v>
      </c>
      <c r="G8" s="3" t="s">
        <v>36</v>
      </c>
      <c r="H8" s="3" t="s">
        <v>25</v>
      </c>
      <c r="I8" s="9">
        <v>7860</v>
      </c>
      <c r="J8" s="9">
        <v>0</v>
      </c>
      <c r="K8" s="9">
        <v>943.2</v>
      </c>
      <c r="L8" s="9">
        <v>8803.2000000000007</v>
      </c>
      <c r="M8" s="3" t="s">
        <v>57</v>
      </c>
      <c r="N8" s="3" t="s">
        <v>58</v>
      </c>
      <c r="O8" s="10">
        <v>919022317768</v>
      </c>
      <c r="P8" s="9">
        <v>6575.68</v>
      </c>
      <c r="Q8" s="9">
        <f t="shared" si="0"/>
        <v>0</v>
      </c>
      <c r="R8" s="9">
        <v>0</v>
      </c>
      <c r="S8" s="9">
        <v>0</v>
      </c>
      <c r="T8" s="9">
        <v>0</v>
      </c>
      <c r="U8" s="9">
        <v>0</v>
      </c>
      <c r="V8" s="9">
        <f t="shared" si="1"/>
        <v>6575.68</v>
      </c>
      <c r="W8" s="3">
        <v>5017</v>
      </c>
      <c r="X8" s="4">
        <v>45362</v>
      </c>
    </row>
    <row r="9" spans="1:24" x14ac:dyDescent="0.3">
      <c r="A9" s="5">
        <v>8</v>
      </c>
      <c r="B9" s="2" t="s">
        <v>59</v>
      </c>
      <c r="C9" s="2" t="str">
        <f>VLOOKUP(B9:B148,[1]Sheet1!$B$2:$B$140,1,)</f>
        <v>DR/GOA/23-24/31000721</v>
      </c>
      <c r="D9" s="2" t="s">
        <v>60</v>
      </c>
      <c r="E9" s="2" t="s">
        <v>35</v>
      </c>
      <c r="F9" s="2" t="s">
        <v>24</v>
      </c>
      <c r="G9" s="2" t="s">
        <v>36</v>
      </c>
      <c r="H9" s="2" t="s">
        <v>25</v>
      </c>
      <c r="I9" s="6">
        <v>4640</v>
      </c>
      <c r="J9" s="6">
        <v>0</v>
      </c>
      <c r="K9" s="6">
        <v>556.79999999999995</v>
      </c>
      <c r="L9" s="6">
        <v>5196.8</v>
      </c>
      <c r="M9" s="2" t="s">
        <v>61</v>
      </c>
      <c r="N9" s="2" t="s">
        <v>62</v>
      </c>
      <c r="O9" s="7">
        <v>917666425189</v>
      </c>
      <c r="P9" s="9">
        <v>3881.82</v>
      </c>
      <c r="Q9" s="9">
        <f t="shared" si="0"/>
        <v>0</v>
      </c>
      <c r="R9" s="9">
        <v>0</v>
      </c>
      <c r="S9" s="6">
        <v>0</v>
      </c>
      <c r="T9" s="6">
        <v>0</v>
      </c>
      <c r="U9" s="6">
        <v>0</v>
      </c>
      <c r="V9" s="9">
        <f t="shared" si="1"/>
        <v>3881.82</v>
      </c>
      <c r="W9" s="3">
        <v>5017</v>
      </c>
      <c r="X9" s="4">
        <v>45362</v>
      </c>
    </row>
    <row r="10" spans="1:24" x14ac:dyDescent="0.3">
      <c r="A10" s="5">
        <v>9</v>
      </c>
      <c r="B10" s="3" t="s">
        <v>63</v>
      </c>
      <c r="C10" s="2" t="str">
        <f>VLOOKUP(B10:B149,[1]Sheet1!$B$2:$B$140,1,)</f>
        <v>DR/GOA/23-24/31000712</v>
      </c>
      <c r="D10" s="3" t="s">
        <v>64</v>
      </c>
      <c r="E10" s="3" t="s">
        <v>35</v>
      </c>
      <c r="F10" s="3" t="s">
        <v>24</v>
      </c>
      <c r="G10" s="3" t="s">
        <v>36</v>
      </c>
      <c r="H10" s="3" t="s">
        <v>25</v>
      </c>
      <c r="I10" s="9">
        <v>2875</v>
      </c>
      <c r="J10" s="9">
        <v>0</v>
      </c>
      <c r="K10" s="9">
        <v>345</v>
      </c>
      <c r="L10" s="9">
        <v>3220</v>
      </c>
      <c r="M10" s="3" t="s">
        <v>31</v>
      </c>
      <c r="N10" s="3" t="s">
        <v>32</v>
      </c>
      <c r="O10" s="10">
        <v>919356341456</v>
      </c>
      <c r="P10" s="9">
        <v>2405.23</v>
      </c>
      <c r="Q10" s="9">
        <f t="shared" si="0"/>
        <v>0</v>
      </c>
      <c r="R10" s="9">
        <v>0</v>
      </c>
      <c r="S10" s="9">
        <v>0</v>
      </c>
      <c r="T10" s="9">
        <v>0</v>
      </c>
      <c r="U10" s="9">
        <v>0</v>
      </c>
      <c r="V10" s="9">
        <f t="shared" si="1"/>
        <v>2405.23</v>
      </c>
      <c r="W10" s="3">
        <v>5017</v>
      </c>
      <c r="X10" s="4">
        <v>45362</v>
      </c>
    </row>
    <row r="11" spans="1:24" x14ac:dyDescent="0.3">
      <c r="A11" s="5">
        <v>10</v>
      </c>
      <c r="B11" s="2" t="s">
        <v>65</v>
      </c>
      <c r="C11" s="2" t="str">
        <f>VLOOKUP(B11:B150,[1]Sheet1!$B$2:$B$140,1,)</f>
        <v>DR/GOA/23-24/31000713</v>
      </c>
      <c r="D11" s="2" t="s">
        <v>66</v>
      </c>
      <c r="E11" s="2" t="s">
        <v>35</v>
      </c>
      <c r="F11" s="2" t="s">
        <v>24</v>
      </c>
      <c r="G11" s="2" t="s">
        <v>36</v>
      </c>
      <c r="H11" s="2" t="s">
        <v>25</v>
      </c>
      <c r="I11" s="6">
        <v>2875</v>
      </c>
      <c r="J11" s="6">
        <v>50</v>
      </c>
      <c r="K11" s="6">
        <v>351</v>
      </c>
      <c r="L11" s="6">
        <v>3276</v>
      </c>
      <c r="M11" s="2" t="s">
        <v>67</v>
      </c>
      <c r="N11" s="2" t="s">
        <v>68</v>
      </c>
      <c r="O11" s="7">
        <v>918806607015</v>
      </c>
      <c r="P11" s="9">
        <v>2405.23</v>
      </c>
      <c r="Q11" s="9">
        <f t="shared" si="0"/>
        <v>50</v>
      </c>
      <c r="R11" s="9">
        <v>0</v>
      </c>
      <c r="S11" s="6">
        <v>0</v>
      </c>
      <c r="T11" s="6">
        <v>0</v>
      </c>
      <c r="U11" s="6">
        <v>0</v>
      </c>
      <c r="V11" s="9">
        <f t="shared" si="1"/>
        <v>2455.23</v>
      </c>
      <c r="W11" s="3">
        <v>5017</v>
      </c>
      <c r="X11" s="4">
        <v>45362</v>
      </c>
    </row>
    <row r="12" spans="1:24" x14ac:dyDescent="0.3">
      <c r="A12" s="5">
        <v>11</v>
      </c>
      <c r="B12" s="3" t="s">
        <v>69</v>
      </c>
      <c r="C12" s="2" t="str">
        <f>VLOOKUP(B12:B151,[1]Sheet1!$B$2:$B$140,1,)</f>
        <v>DR/GOA/23-24/31000714</v>
      </c>
      <c r="D12" s="3" t="s">
        <v>70</v>
      </c>
      <c r="E12" s="3" t="s">
        <v>35</v>
      </c>
      <c r="F12" s="3" t="s">
        <v>24</v>
      </c>
      <c r="G12" s="3" t="s">
        <v>36</v>
      </c>
      <c r="H12" s="3" t="s">
        <v>25</v>
      </c>
      <c r="I12" s="9">
        <v>2770</v>
      </c>
      <c r="J12" s="9">
        <v>0</v>
      </c>
      <c r="K12" s="9">
        <v>332.4</v>
      </c>
      <c r="L12" s="9">
        <v>3102.4</v>
      </c>
      <c r="M12" s="3" t="s">
        <v>71</v>
      </c>
      <c r="N12" s="3" t="s">
        <v>72</v>
      </c>
      <c r="O12" s="10">
        <v>919284210025</v>
      </c>
      <c r="P12" s="9">
        <v>2317.38</v>
      </c>
      <c r="Q12" s="9">
        <f t="shared" si="0"/>
        <v>0</v>
      </c>
      <c r="R12" s="9">
        <v>0</v>
      </c>
      <c r="S12" s="9">
        <v>0</v>
      </c>
      <c r="T12" s="9">
        <v>0</v>
      </c>
      <c r="U12" s="9">
        <v>0</v>
      </c>
      <c r="V12" s="9">
        <f t="shared" si="1"/>
        <v>2317.38</v>
      </c>
      <c r="W12" s="3">
        <v>5017</v>
      </c>
      <c r="X12" s="4">
        <v>45362</v>
      </c>
    </row>
    <row r="13" spans="1:24" x14ac:dyDescent="0.3">
      <c r="A13" s="5">
        <v>12</v>
      </c>
      <c r="B13" s="2" t="s">
        <v>73</v>
      </c>
      <c r="C13" s="2" t="str">
        <f>VLOOKUP(B13:B152,[1]Sheet1!$B$2:$B$140,1,)</f>
        <v>DR/GOA/23-24/31000716</v>
      </c>
      <c r="D13" s="2" t="s">
        <v>74</v>
      </c>
      <c r="E13" s="2" t="s">
        <v>35</v>
      </c>
      <c r="F13" s="2" t="s">
        <v>24</v>
      </c>
      <c r="G13" s="2" t="s">
        <v>36</v>
      </c>
      <c r="H13" s="2" t="s">
        <v>25</v>
      </c>
      <c r="I13" s="6">
        <v>5235</v>
      </c>
      <c r="J13" s="6">
        <v>500</v>
      </c>
      <c r="K13" s="6">
        <v>688.2</v>
      </c>
      <c r="L13" s="6">
        <v>6423.2</v>
      </c>
      <c r="M13" s="2" t="s">
        <v>75</v>
      </c>
      <c r="N13" s="2" t="s">
        <v>76</v>
      </c>
      <c r="O13" s="7">
        <v>919359590721</v>
      </c>
      <c r="P13" s="9">
        <v>4379.6000000000004</v>
      </c>
      <c r="Q13" s="9">
        <f t="shared" si="0"/>
        <v>500</v>
      </c>
      <c r="R13" s="9">
        <v>0</v>
      </c>
      <c r="S13" s="6">
        <v>0</v>
      </c>
      <c r="T13" s="6">
        <v>0</v>
      </c>
      <c r="U13" s="6">
        <v>0</v>
      </c>
      <c r="V13" s="9">
        <f t="shared" si="1"/>
        <v>4879.6000000000004</v>
      </c>
      <c r="W13" s="3">
        <v>5017</v>
      </c>
      <c r="X13" s="4">
        <v>45362</v>
      </c>
    </row>
    <row r="14" spans="1:24" x14ac:dyDescent="0.3">
      <c r="A14" s="5">
        <v>13</v>
      </c>
      <c r="B14" s="3" t="s">
        <v>77</v>
      </c>
      <c r="C14" s="2" t="str">
        <f>VLOOKUP(B14:B153,[1]Sheet1!$B$2:$B$140,1,)</f>
        <v>DR/GOA/23-24/31000715</v>
      </c>
      <c r="D14" s="3" t="s">
        <v>78</v>
      </c>
      <c r="E14" s="3" t="s">
        <v>35</v>
      </c>
      <c r="F14" s="3" t="s">
        <v>24</v>
      </c>
      <c r="G14" s="3" t="s">
        <v>36</v>
      </c>
      <c r="H14" s="3" t="s">
        <v>25</v>
      </c>
      <c r="I14" s="9">
        <v>2707</v>
      </c>
      <c r="J14" s="9">
        <v>200</v>
      </c>
      <c r="K14" s="9">
        <v>348.84</v>
      </c>
      <c r="L14" s="9">
        <v>3255.84</v>
      </c>
      <c r="M14" s="3" t="s">
        <v>31</v>
      </c>
      <c r="N14" s="3" t="s">
        <v>68</v>
      </c>
      <c r="O14" s="10">
        <v>918806607015</v>
      </c>
      <c r="P14" s="9">
        <v>2264.6799999999998</v>
      </c>
      <c r="Q14" s="9">
        <f t="shared" si="0"/>
        <v>200</v>
      </c>
      <c r="R14" s="9">
        <v>0</v>
      </c>
      <c r="S14" s="9">
        <v>0</v>
      </c>
      <c r="T14" s="9">
        <v>0</v>
      </c>
      <c r="U14" s="9">
        <v>0</v>
      </c>
      <c r="V14" s="9">
        <f t="shared" si="1"/>
        <v>2464.6799999999998</v>
      </c>
      <c r="W14" s="3">
        <v>5017</v>
      </c>
      <c r="X14" s="4">
        <v>45362</v>
      </c>
    </row>
    <row r="15" spans="1:24" x14ac:dyDescent="0.3">
      <c r="A15" s="5">
        <v>14</v>
      </c>
      <c r="B15" s="2" t="s">
        <v>79</v>
      </c>
      <c r="C15" s="2" t="str">
        <f>VLOOKUP(B15:B154,[1]Sheet1!$B$2:$B$140,1,)</f>
        <v>DR/GOA/23-24/31000694</v>
      </c>
      <c r="D15" s="2" t="s">
        <v>80</v>
      </c>
      <c r="E15" s="2" t="s">
        <v>41</v>
      </c>
      <c r="F15" s="2" t="s">
        <v>24</v>
      </c>
      <c r="G15" s="2" t="s">
        <v>42</v>
      </c>
      <c r="H15" s="2" t="s">
        <v>25</v>
      </c>
      <c r="I15" s="6">
        <v>2965.88</v>
      </c>
      <c r="J15" s="6">
        <v>0</v>
      </c>
      <c r="K15" s="6">
        <v>355.91</v>
      </c>
      <c r="L15" s="6">
        <v>3321.79</v>
      </c>
      <c r="M15" s="2" t="s">
        <v>31</v>
      </c>
      <c r="N15" s="2" t="s">
        <v>68</v>
      </c>
      <c r="O15" s="7">
        <v>918806607015</v>
      </c>
      <c r="P15" s="9">
        <v>2481.2600000000002</v>
      </c>
      <c r="Q15" s="9">
        <f t="shared" si="0"/>
        <v>0</v>
      </c>
      <c r="R15" s="9">
        <v>0</v>
      </c>
      <c r="S15" s="6">
        <v>0</v>
      </c>
      <c r="T15" s="6">
        <v>0</v>
      </c>
      <c r="U15" s="6">
        <v>0</v>
      </c>
      <c r="V15" s="9">
        <f t="shared" si="1"/>
        <v>2481.2600000000002</v>
      </c>
      <c r="W15" s="3">
        <v>5017</v>
      </c>
      <c r="X15" s="4">
        <v>45362</v>
      </c>
    </row>
    <row r="16" spans="1:24" x14ac:dyDescent="0.3">
      <c r="A16" s="5">
        <v>15</v>
      </c>
      <c r="B16" s="3" t="s">
        <v>81</v>
      </c>
      <c r="C16" s="2" t="str">
        <f>VLOOKUP(B16:B155,[1]Sheet1!$B$2:$B$140,1,)</f>
        <v>DR/GOA/23-24/31000679</v>
      </c>
      <c r="D16" s="3" t="s">
        <v>82</v>
      </c>
      <c r="E16" s="3" t="s">
        <v>83</v>
      </c>
      <c r="F16" s="3" t="s">
        <v>24</v>
      </c>
      <c r="G16" s="3" t="s">
        <v>84</v>
      </c>
      <c r="H16" s="3" t="s">
        <v>25</v>
      </c>
      <c r="I16" s="9">
        <v>7630</v>
      </c>
      <c r="J16" s="9">
        <v>0</v>
      </c>
      <c r="K16" s="9">
        <v>915.6</v>
      </c>
      <c r="L16" s="9">
        <v>8545.6</v>
      </c>
      <c r="M16" s="3" t="s">
        <v>75</v>
      </c>
      <c r="N16" s="3" t="s">
        <v>76</v>
      </c>
      <c r="O16" s="10">
        <v>919359590721</v>
      </c>
      <c r="P16" s="9">
        <v>6383.26</v>
      </c>
      <c r="Q16" s="9">
        <f t="shared" si="0"/>
        <v>0</v>
      </c>
      <c r="R16" s="9">
        <v>0</v>
      </c>
      <c r="S16" s="9">
        <v>0</v>
      </c>
      <c r="T16" s="9">
        <v>0</v>
      </c>
      <c r="U16" s="9">
        <v>0</v>
      </c>
      <c r="V16" s="9">
        <f t="shared" si="1"/>
        <v>6383.26</v>
      </c>
      <c r="W16" s="3">
        <v>5017</v>
      </c>
      <c r="X16" s="4">
        <v>45362</v>
      </c>
    </row>
    <row r="17" spans="1:24" x14ac:dyDescent="0.3">
      <c r="A17" s="5">
        <v>16</v>
      </c>
      <c r="B17" s="2" t="s">
        <v>85</v>
      </c>
      <c r="C17" s="2" t="str">
        <f>VLOOKUP(B17:B156,[1]Sheet1!$B$2:$B$140,1,)</f>
        <v>DR/GOA/23-24/31000723</v>
      </c>
      <c r="D17" s="2" t="s">
        <v>86</v>
      </c>
      <c r="E17" s="2" t="s">
        <v>35</v>
      </c>
      <c r="F17" s="2" t="s">
        <v>24</v>
      </c>
      <c r="G17" s="2" t="s">
        <v>36</v>
      </c>
      <c r="H17" s="2" t="s">
        <v>25</v>
      </c>
      <c r="I17" s="6">
        <v>19585</v>
      </c>
      <c r="J17" s="6">
        <v>0</v>
      </c>
      <c r="K17" s="6">
        <v>2350.1999999999998</v>
      </c>
      <c r="L17" s="6">
        <v>21935.200000000001</v>
      </c>
      <c r="M17" s="2" t="s">
        <v>87</v>
      </c>
      <c r="N17" s="2" t="s">
        <v>88</v>
      </c>
      <c r="O17" s="7">
        <v>918088509769</v>
      </c>
      <c r="P17" s="9">
        <v>16384.810000000001</v>
      </c>
      <c r="Q17" s="9">
        <f t="shared" si="0"/>
        <v>0</v>
      </c>
      <c r="R17" s="9">
        <v>0</v>
      </c>
      <c r="S17" s="6">
        <v>0</v>
      </c>
      <c r="T17" s="6">
        <v>0</v>
      </c>
      <c r="U17" s="6">
        <v>0</v>
      </c>
      <c r="V17" s="9">
        <f t="shared" si="1"/>
        <v>16384.810000000001</v>
      </c>
      <c r="W17" s="3">
        <v>5017</v>
      </c>
      <c r="X17" s="4">
        <v>45362</v>
      </c>
    </row>
    <row r="18" spans="1:24" x14ac:dyDescent="0.3">
      <c r="A18" s="5">
        <v>17</v>
      </c>
      <c r="B18" s="3" t="s">
        <v>89</v>
      </c>
      <c r="C18" s="2" t="str">
        <f>VLOOKUP(B18:B157,[1]Sheet1!$B$2:$B$140,1,)</f>
        <v>DR/GOA/23-24/31000722</v>
      </c>
      <c r="D18" s="3" t="s">
        <v>90</v>
      </c>
      <c r="E18" s="3" t="s">
        <v>35</v>
      </c>
      <c r="F18" s="3" t="s">
        <v>24</v>
      </c>
      <c r="G18" s="3" t="s">
        <v>36</v>
      </c>
      <c r="H18" s="3" t="s">
        <v>25</v>
      </c>
      <c r="I18" s="9">
        <v>7650</v>
      </c>
      <c r="J18" s="9">
        <v>0</v>
      </c>
      <c r="K18" s="9">
        <v>918</v>
      </c>
      <c r="L18" s="9">
        <v>8568</v>
      </c>
      <c r="M18" s="3" t="s">
        <v>57</v>
      </c>
      <c r="N18" s="3" t="s">
        <v>58</v>
      </c>
      <c r="O18" s="10">
        <v>919022317768</v>
      </c>
      <c r="P18" s="9">
        <v>6399.99</v>
      </c>
      <c r="Q18" s="9">
        <f t="shared" si="0"/>
        <v>0</v>
      </c>
      <c r="R18" s="9">
        <v>0</v>
      </c>
      <c r="S18" s="9">
        <v>0</v>
      </c>
      <c r="T18" s="9">
        <v>0</v>
      </c>
      <c r="U18" s="9">
        <v>0</v>
      </c>
      <c r="V18" s="9">
        <f t="shared" si="1"/>
        <v>6399.99</v>
      </c>
      <c r="W18" s="3">
        <v>5017</v>
      </c>
      <c r="X18" s="4">
        <v>45362</v>
      </c>
    </row>
    <row r="19" spans="1:24" x14ac:dyDescent="0.3">
      <c r="A19" s="5">
        <v>18</v>
      </c>
      <c r="B19" s="2" t="s">
        <v>91</v>
      </c>
      <c r="C19" s="2" t="str">
        <f>VLOOKUP(B19:B158,[1]Sheet1!$B$2:$B$140,1,)</f>
        <v>DR/GOA/23-24/31000725</v>
      </c>
      <c r="D19" s="2" t="s">
        <v>92</v>
      </c>
      <c r="E19" s="2" t="s">
        <v>35</v>
      </c>
      <c r="F19" s="2" t="s">
        <v>24</v>
      </c>
      <c r="G19" s="2" t="s">
        <v>36</v>
      </c>
      <c r="H19" s="2" t="s">
        <v>25</v>
      </c>
      <c r="I19" s="6">
        <v>3358</v>
      </c>
      <c r="J19" s="6">
        <v>0</v>
      </c>
      <c r="K19" s="6">
        <v>402.96</v>
      </c>
      <c r="L19" s="6">
        <v>3760.96</v>
      </c>
      <c r="M19" s="2" t="s">
        <v>93</v>
      </c>
      <c r="N19" s="2" t="s">
        <v>94</v>
      </c>
      <c r="O19" s="7">
        <v>918530126876</v>
      </c>
      <c r="P19" s="9">
        <v>2809.3</v>
      </c>
      <c r="Q19" s="9">
        <f t="shared" si="0"/>
        <v>0</v>
      </c>
      <c r="R19" s="9">
        <v>0</v>
      </c>
      <c r="S19" s="6">
        <v>0</v>
      </c>
      <c r="T19" s="6">
        <v>0</v>
      </c>
      <c r="U19" s="6">
        <v>0</v>
      </c>
      <c r="V19" s="9">
        <f t="shared" si="1"/>
        <v>2809.3</v>
      </c>
      <c r="W19" s="3">
        <v>5017</v>
      </c>
      <c r="X19" s="4">
        <v>45362</v>
      </c>
    </row>
    <row r="20" spans="1:24" x14ac:dyDescent="0.3">
      <c r="A20" s="5">
        <v>19</v>
      </c>
      <c r="B20" s="3" t="s">
        <v>95</v>
      </c>
      <c r="C20" s="2" t="str">
        <f>VLOOKUP(B20:B159,[1]Sheet1!$B$2:$B$140,1,)</f>
        <v>DR/GOA/23-24/31000724</v>
      </c>
      <c r="D20" s="3" t="s">
        <v>96</v>
      </c>
      <c r="E20" s="3" t="s">
        <v>35</v>
      </c>
      <c r="F20" s="3" t="s">
        <v>24</v>
      </c>
      <c r="G20" s="3" t="s">
        <v>36</v>
      </c>
      <c r="H20" s="3" t="s">
        <v>25</v>
      </c>
      <c r="I20" s="9">
        <v>5122</v>
      </c>
      <c r="J20" s="9">
        <v>0</v>
      </c>
      <c r="K20" s="9">
        <v>614.64</v>
      </c>
      <c r="L20" s="9">
        <v>5736.64</v>
      </c>
      <c r="M20" s="3" t="s">
        <v>97</v>
      </c>
      <c r="N20" s="3" t="s">
        <v>98</v>
      </c>
      <c r="O20" s="10">
        <v>919689722061</v>
      </c>
      <c r="P20" s="9">
        <v>4285.07</v>
      </c>
      <c r="Q20" s="9">
        <f t="shared" si="0"/>
        <v>0</v>
      </c>
      <c r="R20" s="9">
        <v>0</v>
      </c>
      <c r="S20" s="9">
        <v>0</v>
      </c>
      <c r="T20" s="9">
        <v>0</v>
      </c>
      <c r="U20" s="9">
        <v>0</v>
      </c>
      <c r="V20" s="9">
        <f t="shared" si="1"/>
        <v>4285.07</v>
      </c>
      <c r="W20" s="3">
        <v>5017</v>
      </c>
      <c r="X20" s="4">
        <v>45362</v>
      </c>
    </row>
    <row r="21" spans="1:24" x14ac:dyDescent="0.3">
      <c r="A21" s="5">
        <v>20</v>
      </c>
      <c r="B21" s="2" t="s">
        <v>99</v>
      </c>
      <c r="C21" s="2" t="str">
        <f>VLOOKUP(B21:B160,[1]Sheet1!$B$2:$B$140,1,)</f>
        <v>DR/GOA/23-24/31000727</v>
      </c>
      <c r="D21" s="2" t="s">
        <v>100</v>
      </c>
      <c r="E21" s="2" t="s">
        <v>35</v>
      </c>
      <c r="F21" s="2" t="s">
        <v>24</v>
      </c>
      <c r="G21" s="2" t="s">
        <v>36</v>
      </c>
      <c r="H21" s="2" t="s">
        <v>25</v>
      </c>
      <c r="I21" s="6">
        <v>4710</v>
      </c>
      <c r="J21" s="6">
        <v>0</v>
      </c>
      <c r="K21" s="6">
        <v>565.20000000000005</v>
      </c>
      <c r="L21" s="6">
        <v>5275.2</v>
      </c>
      <c r="M21" s="2" t="s">
        <v>101</v>
      </c>
      <c r="N21" s="2" t="s">
        <v>46</v>
      </c>
      <c r="O21" s="7">
        <v>917385961452</v>
      </c>
      <c r="P21" s="9">
        <v>3940.39</v>
      </c>
      <c r="Q21" s="9">
        <f t="shared" si="0"/>
        <v>0</v>
      </c>
      <c r="R21" s="9">
        <v>0</v>
      </c>
      <c r="S21" s="6">
        <v>0</v>
      </c>
      <c r="T21" s="6">
        <v>0</v>
      </c>
      <c r="U21" s="6">
        <v>0</v>
      </c>
      <c r="V21" s="9">
        <f t="shared" si="1"/>
        <v>3940.39</v>
      </c>
      <c r="W21" s="3">
        <v>5017</v>
      </c>
      <c r="X21" s="4">
        <v>45362</v>
      </c>
    </row>
    <row r="22" spans="1:24" x14ac:dyDescent="0.3">
      <c r="A22" s="5">
        <v>21</v>
      </c>
      <c r="B22" s="3" t="s">
        <v>102</v>
      </c>
      <c r="C22" s="2" t="str">
        <f>VLOOKUP(B22:B161,[1]Sheet1!$B$2:$B$140,1,)</f>
        <v>DR/GOA/23-24/31000726</v>
      </c>
      <c r="D22" s="3" t="s">
        <v>103</v>
      </c>
      <c r="E22" s="3" t="s">
        <v>35</v>
      </c>
      <c r="F22" s="3" t="s">
        <v>24</v>
      </c>
      <c r="G22" s="3" t="s">
        <v>36</v>
      </c>
      <c r="H22" s="3" t="s">
        <v>25</v>
      </c>
      <c r="I22" s="9">
        <v>8070</v>
      </c>
      <c r="J22" s="9">
        <v>0</v>
      </c>
      <c r="K22" s="9">
        <v>968.4</v>
      </c>
      <c r="L22" s="9">
        <v>9038.4</v>
      </c>
      <c r="M22" s="3" t="s">
        <v>104</v>
      </c>
      <c r="N22" s="3" t="s">
        <v>105</v>
      </c>
      <c r="O22" s="10">
        <v>919606280818</v>
      </c>
      <c r="P22" s="9">
        <v>6751.36</v>
      </c>
      <c r="Q22" s="9">
        <f t="shared" si="0"/>
        <v>0</v>
      </c>
      <c r="R22" s="9">
        <v>0</v>
      </c>
      <c r="S22" s="9">
        <v>0</v>
      </c>
      <c r="T22" s="9">
        <v>0</v>
      </c>
      <c r="U22" s="9">
        <v>0</v>
      </c>
      <c r="V22" s="9">
        <f t="shared" si="1"/>
        <v>6751.36</v>
      </c>
      <c r="W22" s="3">
        <v>5017</v>
      </c>
      <c r="X22" s="4">
        <v>45362</v>
      </c>
    </row>
    <row r="23" spans="1:24" x14ac:dyDescent="0.3">
      <c r="A23" s="5">
        <v>22</v>
      </c>
      <c r="B23" s="2" t="s">
        <v>106</v>
      </c>
      <c r="C23" s="2" t="str">
        <f>VLOOKUP(B23:B162,[1]Sheet1!$B$2:$B$140,1,)</f>
        <v>DR/GOA/23-24/31000728</v>
      </c>
      <c r="D23" s="2" t="s">
        <v>107</v>
      </c>
      <c r="E23" s="2" t="s">
        <v>35</v>
      </c>
      <c r="F23" s="2" t="s">
        <v>24</v>
      </c>
      <c r="G23" s="2" t="s">
        <v>36</v>
      </c>
      <c r="H23" s="2" t="s">
        <v>25</v>
      </c>
      <c r="I23" s="6">
        <v>5550</v>
      </c>
      <c r="J23" s="6">
        <v>0</v>
      </c>
      <c r="K23" s="6">
        <v>666</v>
      </c>
      <c r="L23" s="6">
        <v>6216</v>
      </c>
      <c r="M23" s="2" t="s">
        <v>53</v>
      </c>
      <c r="N23" s="2" t="s">
        <v>54</v>
      </c>
      <c r="O23" s="7">
        <v>918007903344</v>
      </c>
      <c r="P23" s="9">
        <v>4643.13</v>
      </c>
      <c r="Q23" s="9">
        <f t="shared" si="0"/>
        <v>0</v>
      </c>
      <c r="R23" s="9">
        <v>0</v>
      </c>
      <c r="S23" s="6">
        <v>0</v>
      </c>
      <c r="T23" s="6">
        <v>0</v>
      </c>
      <c r="U23" s="6">
        <v>0</v>
      </c>
      <c r="V23" s="9">
        <f t="shared" si="1"/>
        <v>4643.13</v>
      </c>
      <c r="W23" s="3">
        <v>5017</v>
      </c>
      <c r="X23" s="4">
        <v>45362</v>
      </c>
    </row>
    <row r="24" spans="1:24" x14ac:dyDescent="0.3">
      <c r="A24" s="5">
        <v>23</v>
      </c>
      <c r="B24" s="3" t="s">
        <v>108</v>
      </c>
      <c r="C24" s="2" t="str">
        <f>VLOOKUP(B24:B163,[1]Sheet1!$B$2:$B$140,1,)</f>
        <v>DR/GOA/23-24/31000729</v>
      </c>
      <c r="D24" s="3" t="s">
        <v>109</v>
      </c>
      <c r="E24" s="3" t="s">
        <v>35</v>
      </c>
      <c r="F24" s="3" t="s">
        <v>24</v>
      </c>
      <c r="G24" s="3" t="s">
        <v>36</v>
      </c>
      <c r="H24" s="3" t="s">
        <v>25</v>
      </c>
      <c r="I24" s="9">
        <v>2728</v>
      </c>
      <c r="J24" s="9">
        <v>0</v>
      </c>
      <c r="K24" s="9">
        <v>327.36</v>
      </c>
      <c r="L24" s="9">
        <v>3055.36</v>
      </c>
      <c r="M24" s="3" t="s">
        <v>110</v>
      </c>
      <c r="N24" s="3" t="s">
        <v>111</v>
      </c>
      <c r="O24" s="10">
        <v>918806475459</v>
      </c>
      <c r="P24" s="9">
        <v>2282.2399999999998</v>
      </c>
      <c r="Q24" s="9">
        <f t="shared" si="0"/>
        <v>0</v>
      </c>
      <c r="R24" s="9">
        <v>0</v>
      </c>
      <c r="S24" s="9">
        <v>0</v>
      </c>
      <c r="T24" s="9">
        <v>0</v>
      </c>
      <c r="U24" s="9">
        <v>0</v>
      </c>
      <c r="V24" s="9">
        <f t="shared" si="1"/>
        <v>2282.2399999999998</v>
      </c>
      <c r="W24" s="3">
        <v>5017</v>
      </c>
      <c r="X24" s="4">
        <v>45362</v>
      </c>
    </row>
    <row r="25" spans="1:24" x14ac:dyDescent="0.3">
      <c r="A25" s="5">
        <v>24</v>
      </c>
      <c r="B25" s="2" t="s">
        <v>112</v>
      </c>
      <c r="C25" s="2" t="str">
        <f>VLOOKUP(B25:B164,[1]Sheet1!$B$2:$B$140,1,)</f>
        <v>DR/GOA/23-24/31000609</v>
      </c>
      <c r="D25" s="2" t="s">
        <v>113</v>
      </c>
      <c r="E25" s="2" t="s">
        <v>114</v>
      </c>
      <c r="F25" s="2" t="s">
        <v>24</v>
      </c>
      <c r="G25" s="2" t="s">
        <v>115</v>
      </c>
      <c r="H25" s="2" t="s">
        <v>25</v>
      </c>
      <c r="I25" s="6">
        <v>8796.67</v>
      </c>
      <c r="J25" s="6">
        <v>50</v>
      </c>
      <c r="K25" s="6">
        <v>1061.5999999999999</v>
      </c>
      <c r="L25" s="6">
        <v>9908.27</v>
      </c>
      <c r="M25" s="2" t="s">
        <v>101</v>
      </c>
      <c r="N25" s="2" t="s">
        <v>76</v>
      </c>
      <c r="O25" s="7">
        <v>919359590721</v>
      </c>
      <c r="P25" s="9">
        <v>7359.29</v>
      </c>
      <c r="Q25" s="9">
        <f t="shared" si="0"/>
        <v>50</v>
      </c>
      <c r="R25" s="9">
        <v>0</v>
      </c>
      <c r="S25" s="6">
        <v>0</v>
      </c>
      <c r="T25" s="6">
        <v>0</v>
      </c>
      <c r="U25" s="6">
        <v>0</v>
      </c>
      <c r="V25" s="9">
        <f t="shared" si="1"/>
        <v>7409.29</v>
      </c>
      <c r="W25" s="3">
        <v>5017</v>
      </c>
      <c r="X25" s="4">
        <v>45362</v>
      </c>
    </row>
    <row r="26" spans="1:24" x14ac:dyDescent="0.3">
      <c r="A26" s="5">
        <v>25</v>
      </c>
      <c r="B26" s="3" t="s">
        <v>116</v>
      </c>
      <c r="C26" s="2" t="str">
        <f>VLOOKUP(B26:B165,[1]Sheet1!$B$2:$B$140,1,)</f>
        <v>DR/GOA/23-24/31000610</v>
      </c>
      <c r="D26" s="3" t="s">
        <v>117</v>
      </c>
      <c r="E26" s="3" t="s">
        <v>114</v>
      </c>
      <c r="F26" s="3" t="s">
        <v>24</v>
      </c>
      <c r="G26" s="3" t="s">
        <v>115</v>
      </c>
      <c r="H26" s="3" t="s">
        <v>25</v>
      </c>
      <c r="I26" s="9">
        <v>10967.19</v>
      </c>
      <c r="J26" s="9">
        <v>0</v>
      </c>
      <c r="K26" s="9">
        <v>1316.06</v>
      </c>
      <c r="L26" s="9">
        <v>12283.25</v>
      </c>
      <c r="M26" s="3" t="s">
        <v>101</v>
      </c>
      <c r="N26" s="3" t="s">
        <v>76</v>
      </c>
      <c r="O26" s="10">
        <v>919359590721</v>
      </c>
      <c r="P26" s="9">
        <v>9175.15</v>
      </c>
      <c r="Q26" s="9">
        <f t="shared" si="0"/>
        <v>0</v>
      </c>
      <c r="R26" s="9">
        <v>0</v>
      </c>
      <c r="S26" s="9">
        <v>0</v>
      </c>
      <c r="T26" s="9">
        <v>0</v>
      </c>
      <c r="U26" s="9">
        <v>0</v>
      </c>
      <c r="V26" s="9">
        <f t="shared" si="1"/>
        <v>9175.15</v>
      </c>
      <c r="W26" s="3">
        <v>5017</v>
      </c>
      <c r="X26" s="4">
        <v>45362</v>
      </c>
    </row>
    <row r="27" spans="1:24" x14ac:dyDescent="0.3">
      <c r="A27" s="5">
        <v>26</v>
      </c>
      <c r="B27" s="2" t="s">
        <v>118</v>
      </c>
      <c r="C27" s="2" t="str">
        <f>VLOOKUP(B27:B166,[1]Sheet1!$B$2:$B$140,1,)</f>
        <v>DR/GOA/23-24/31000611</v>
      </c>
      <c r="D27" s="2" t="s">
        <v>119</v>
      </c>
      <c r="E27" s="2" t="s">
        <v>114</v>
      </c>
      <c r="F27" s="2" t="s">
        <v>24</v>
      </c>
      <c r="G27" s="2" t="s">
        <v>115</v>
      </c>
      <c r="H27" s="2" t="s">
        <v>25</v>
      </c>
      <c r="I27" s="6">
        <v>11387.11</v>
      </c>
      <c r="J27" s="6">
        <v>0</v>
      </c>
      <c r="K27" s="6">
        <v>1366.45</v>
      </c>
      <c r="L27" s="6">
        <v>12753.56</v>
      </c>
      <c r="M27" s="2" t="s">
        <v>101</v>
      </c>
      <c r="N27" s="2" t="s">
        <v>76</v>
      </c>
      <c r="O27" s="7">
        <v>919359590721</v>
      </c>
      <c r="P27" s="9">
        <v>9526.4599999999991</v>
      </c>
      <c r="Q27" s="9">
        <f t="shared" si="0"/>
        <v>0</v>
      </c>
      <c r="R27" s="9">
        <v>0</v>
      </c>
      <c r="S27" s="6">
        <v>0</v>
      </c>
      <c r="T27" s="6">
        <v>0</v>
      </c>
      <c r="U27" s="6">
        <v>0</v>
      </c>
      <c r="V27" s="9">
        <f t="shared" si="1"/>
        <v>9526.4599999999991</v>
      </c>
      <c r="W27" s="3">
        <v>5017</v>
      </c>
      <c r="X27" s="4">
        <v>45362</v>
      </c>
    </row>
    <row r="28" spans="1:24" x14ac:dyDescent="0.3">
      <c r="A28" s="5">
        <v>27</v>
      </c>
      <c r="B28" s="3" t="s">
        <v>120</v>
      </c>
      <c r="C28" s="2" t="str">
        <f>VLOOKUP(B28:B167,[1]Sheet1!$B$2:$B$140,1,)</f>
        <v>DR/GOA/23-24/31000629</v>
      </c>
      <c r="D28" s="3" t="s">
        <v>121</v>
      </c>
      <c r="E28" s="3" t="s">
        <v>114</v>
      </c>
      <c r="F28" s="3" t="s">
        <v>24</v>
      </c>
      <c r="G28" s="3" t="s">
        <v>122</v>
      </c>
      <c r="H28" s="3" t="s">
        <v>25</v>
      </c>
      <c r="I28" s="9">
        <v>10511.86</v>
      </c>
      <c r="J28" s="9">
        <v>0</v>
      </c>
      <c r="K28" s="9">
        <v>1261.42</v>
      </c>
      <c r="L28" s="9">
        <v>11773.28</v>
      </c>
      <c r="M28" s="3" t="s">
        <v>123</v>
      </c>
      <c r="N28" s="3" t="s">
        <v>124</v>
      </c>
      <c r="O28" s="10">
        <v>919561020729</v>
      </c>
      <c r="P28" s="9">
        <v>8794.2199999999993</v>
      </c>
      <c r="Q28" s="9">
        <f t="shared" si="0"/>
        <v>0</v>
      </c>
      <c r="R28" s="9">
        <v>0</v>
      </c>
      <c r="S28" s="9">
        <v>0</v>
      </c>
      <c r="T28" s="9">
        <v>0</v>
      </c>
      <c r="U28" s="9">
        <v>0</v>
      </c>
      <c r="V28" s="9">
        <f t="shared" si="1"/>
        <v>8794.2199999999993</v>
      </c>
      <c r="W28" s="3">
        <v>5017</v>
      </c>
      <c r="X28" s="4">
        <v>45362</v>
      </c>
    </row>
    <row r="29" spans="1:24" x14ac:dyDescent="0.3">
      <c r="A29" s="5">
        <v>28</v>
      </c>
      <c r="B29" s="2" t="s">
        <v>125</v>
      </c>
      <c r="C29" s="2" t="str">
        <f>VLOOKUP(B29:B168,[1]Sheet1!$B$2:$B$140,1,)</f>
        <v>DR/GOA/23-24/31000573</v>
      </c>
      <c r="D29" s="2" t="s">
        <v>126</v>
      </c>
      <c r="E29" s="2" t="s">
        <v>114</v>
      </c>
      <c r="F29" s="2" t="s">
        <v>24</v>
      </c>
      <c r="G29" s="2" t="s">
        <v>127</v>
      </c>
      <c r="H29" s="2" t="s">
        <v>25</v>
      </c>
      <c r="I29" s="6">
        <v>8516.49</v>
      </c>
      <c r="J29" s="6">
        <v>0</v>
      </c>
      <c r="K29" s="6">
        <v>1021.98</v>
      </c>
      <c r="L29" s="6">
        <v>9538.4699999999993</v>
      </c>
      <c r="M29" s="2" t="s">
        <v>128</v>
      </c>
      <c r="N29" s="2" t="s">
        <v>129</v>
      </c>
      <c r="O29" s="7">
        <v>917823030212</v>
      </c>
      <c r="P29" s="9">
        <v>7124.9</v>
      </c>
      <c r="Q29" s="9">
        <f t="shared" si="0"/>
        <v>0</v>
      </c>
      <c r="R29" s="9">
        <v>0</v>
      </c>
      <c r="S29" s="6">
        <v>0</v>
      </c>
      <c r="T29" s="6">
        <v>0</v>
      </c>
      <c r="U29" s="6">
        <v>0</v>
      </c>
      <c r="V29" s="9">
        <f t="shared" si="1"/>
        <v>7124.9</v>
      </c>
      <c r="W29" s="3">
        <v>5017</v>
      </c>
      <c r="X29" s="4">
        <v>45362</v>
      </c>
    </row>
    <row r="30" spans="1:24" x14ac:dyDescent="0.3">
      <c r="A30" s="5">
        <v>29</v>
      </c>
      <c r="B30" s="3" t="s">
        <v>130</v>
      </c>
      <c r="C30" s="2" t="str">
        <f>VLOOKUP(B30:B169,[1]Sheet1!$B$2:$B$140,1,)</f>
        <v>DR/GOA/23-24/31000612</v>
      </c>
      <c r="D30" s="3" t="s">
        <v>131</v>
      </c>
      <c r="E30" s="3" t="s">
        <v>114</v>
      </c>
      <c r="F30" s="3" t="s">
        <v>24</v>
      </c>
      <c r="G30" s="3" t="s">
        <v>115</v>
      </c>
      <c r="H30" s="3" t="s">
        <v>25</v>
      </c>
      <c r="I30" s="9">
        <v>11526.85</v>
      </c>
      <c r="J30" s="9">
        <v>0</v>
      </c>
      <c r="K30" s="9">
        <v>1383.22</v>
      </c>
      <c r="L30" s="9">
        <v>12910.07</v>
      </c>
      <c r="M30" s="3" t="s">
        <v>101</v>
      </c>
      <c r="N30" s="3" t="s">
        <v>76</v>
      </c>
      <c r="O30" s="10">
        <v>919359590721</v>
      </c>
      <c r="P30" s="9">
        <v>9643.36</v>
      </c>
      <c r="Q30" s="9">
        <f t="shared" si="0"/>
        <v>0</v>
      </c>
      <c r="R30" s="9">
        <v>0</v>
      </c>
      <c r="S30" s="9">
        <v>0</v>
      </c>
      <c r="T30" s="9">
        <v>0</v>
      </c>
      <c r="U30" s="9">
        <v>0</v>
      </c>
      <c r="V30" s="9">
        <f t="shared" si="1"/>
        <v>9643.36</v>
      </c>
      <c r="W30" s="3">
        <v>5017</v>
      </c>
      <c r="X30" s="4">
        <v>45362</v>
      </c>
    </row>
    <row r="31" spans="1:24" x14ac:dyDescent="0.3">
      <c r="A31" s="5">
        <v>30</v>
      </c>
      <c r="B31" s="2" t="s">
        <v>132</v>
      </c>
      <c r="C31" s="2" t="str">
        <f>VLOOKUP(B31:B170,[1]Sheet1!$B$2:$B$140,1,)</f>
        <v>DR/GOA/23-24/31000757</v>
      </c>
      <c r="D31" s="2" t="s">
        <v>133</v>
      </c>
      <c r="E31" s="2" t="s">
        <v>114</v>
      </c>
      <c r="F31" s="2" t="s">
        <v>24</v>
      </c>
      <c r="G31" s="2" t="s">
        <v>122</v>
      </c>
      <c r="H31" s="2" t="s">
        <v>25</v>
      </c>
      <c r="I31" s="6">
        <v>10546.77</v>
      </c>
      <c r="J31" s="6">
        <v>0</v>
      </c>
      <c r="K31" s="6">
        <v>1265.6099999999999</v>
      </c>
      <c r="L31" s="6">
        <v>11812.38</v>
      </c>
      <c r="M31" s="2" t="s">
        <v>123</v>
      </c>
      <c r="N31" s="2" t="s">
        <v>124</v>
      </c>
      <c r="O31" s="7">
        <v>919561020729</v>
      </c>
      <c r="P31" s="9">
        <v>8823.43</v>
      </c>
      <c r="Q31" s="9">
        <f t="shared" si="0"/>
        <v>0</v>
      </c>
      <c r="R31" s="9">
        <v>0</v>
      </c>
      <c r="S31" s="6">
        <v>0</v>
      </c>
      <c r="T31" s="6">
        <v>0</v>
      </c>
      <c r="U31" s="6">
        <v>0</v>
      </c>
      <c r="V31" s="9">
        <f t="shared" si="1"/>
        <v>8823.43</v>
      </c>
      <c r="W31" s="3">
        <v>5017</v>
      </c>
      <c r="X31" s="4">
        <v>45362</v>
      </c>
    </row>
    <row r="32" spans="1:24" x14ac:dyDescent="0.3">
      <c r="A32" s="5">
        <v>31</v>
      </c>
      <c r="B32" s="3" t="s">
        <v>134</v>
      </c>
      <c r="C32" s="2" t="str">
        <f>VLOOKUP(B32:B171,[1]Sheet1!$B$2:$B$140,1,)</f>
        <v>DR/GOA/23-24/31000574</v>
      </c>
      <c r="D32" s="3" t="s">
        <v>135</v>
      </c>
      <c r="E32" s="3" t="s">
        <v>114</v>
      </c>
      <c r="F32" s="3" t="s">
        <v>24</v>
      </c>
      <c r="G32" s="3" t="s">
        <v>127</v>
      </c>
      <c r="H32" s="3" t="s">
        <v>25</v>
      </c>
      <c r="I32" s="9">
        <v>9356.5300000000007</v>
      </c>
      <c r="J32" s="9">
        <v>0</v>
      </c>
      <c r="K32" s="9">
        <v>1122.78</v>
      </c>
      <c r="L32" s="9">
        <v>10479.31</v>
      </c>
      <c r="M32" s="3" t="s">
        <v>128</v>
      </c>
      <c r="N32" s="3" t="s">
        <v>129</v>
      </c>
      <c r="O32" s="10">
        <v>917823030212</v>
      </c>
      <c r="P32" s="9">
        <v>7827.67</v>
      </c>
      <c r="Q32" s="9">
        <f t="shared" si="0"/>
        <v>0</v>
      </c>
      <c r="R32" s="9">
        <v>0</v>
      </c>
      <c r="S32" s="9">
        <v>0</v>
      </c>
      <c r="T32" s="9">
        <v>0</v>
      </c>
      <c r="U32" s="9">
        <v>0</v>
      </c>
      <c r="V32" s="9">
        <f t="shared" si="1"/>
        <v>7827.67</v>
      </c>
      <c r="W32" s="3">
        <v>5017</v>
      </c>
      <c r="X32" s="4">
        <v>45362</v>
      </c>
    </row>
    <row r="33" spans="1:24" x14ac:dyDescent="0.3">
      <c r="A33" s="5">
        <v>32</v>
      </c>
      <c r="B33" s="2" t="s">
        <v>136</v>
      </c>
      <c r="C33" s="2" t="str">
        <f>VLOOKUP(B33:B172,[1]Sheet1!$B$2:$B$140,1,)</f>
        <v>DR/GOA/23-24/31000781</v>
      </c>
      <c r="D33" s="2" t="s">
        <v>137</v>
      </c>
      <c r="E33" s="2" t="s">
        <v>138</v>
      </c>
      <c r="F33" s="2" t="s">
        <v>24</v>
      </c>
      <c r="G33" s="2" t="s">
        <v>139</v>
      </c>
      <c r="H33" s="2" t="s">
        <v>25</v>
      </c>
      <c r="I33" s="6">
        <v>2960</v>
      </c>
      <c r="J33" s="6">
        <v>0</v>
      </c>
      <c r="K33" s="6">
        <v>355.2</v>
      </c>
      <c r="L33" s="6">
        <v>3315.2</v>
      </c>
      <c r="M33" s="2" t="s">
        <v>140</v>
      </c>
      <c r="N33" s="2" t="s">
        <v>141</v>
      </c>
      <c r="O33" s="7">
        <v>918552928320</v>
      </c>
      <c r="P33" s="9">
        <v>2476.34</v>
      </c>
      <c r="Q33" s="9">
        <f t="shared" si="0"/>
        <v>0</v>
      </c>
      <c r="R33" s="9">
        <v>0</v>
      </c>
      <c r="S33" s="6">
        <v>0</v>
      </c>
      <c r="T33" s="6">
        <v>0</v>
      </c>
      <c r="U33" s="6">
        <v>0</v>
      </c>
      <c r="V33" s="9">
        <f t="shared" si="1"/>
        <v>2476.34</v>
      </c>
      <c r="W33" s="3">
        <v>5017</v>
      </c>
      <c r="X33" s="4">
        <v>45362</v>
      </c>
    </row>
    <row r="34" spans="1:24" x14ac:dyDescent="0.3">
      <c r="A34" s="5">
        <v>33</v>
      </c>
      <c r="B34" s="3" t="s">
        <v>142</v>
      </c>
      <c r="C34" s="2" t="str">
        <f>VLOOKUP(B34:B173,[1]Sheet1!$B$2:$B$140,1,)</f>
        <v>DR/GOA/23-24/31000613</v>
      </c>
      <c r="D34" s="3" t="s">
        <v>143</v>
      </c>
      <c r="E34" s="3" t="s">
        <v>114</v>
      </c>
      <c r="F34" s="3" t="s">
        <v>24</v>
      </c>
      <c r="G34" s="3" t="s">
        <v>115</v>
      </c>
      <c r="H34" s="3" t="s">
        <v>25</v>
      </c>
      <c r="I34" s="9">
        <v>8411.56</v>
      </c>
      <c r="J34" s="9">
        <v>0</v>
      </c>
      <c r="K34" s="9">
        <v>1009.39</v>
      </c>
      <c r="L34" s="9">
        <v>9420.9500000000007</v>
      </c>
      <c r="M34" s="3" t="s">
        <v>101</v>
      </c>
      <c r="N34" s="3" t="s">
        <v>76</v>
      </c>
      <c r="O34" s="10">
        <v>919359590721</v>
      </c>
      <c r="P34" s="9">
        <v>7037.11</v>
      </c>
      <c r="Q34" s="9">
        <f t="shared" si="0"/>
        <v>0</v>
      </c>
      <c r="R34" s="9">
        <v>0</v>
      </c>
      <c r="S34" s="9">
        <v>0</v>
      </c>
      <c r="T34" s="9">
        <v>0</v>
      </c>
      <c r="U34" s="9">
        <v>0</v>
      </c>
      <c r="V34" s="9">
        <f t="shared" si="1"/>
        <v>7037.11</v>
      </c>
      <c r="W34" s="3">
        <v>5017</v>
      </c>
      <c r="X34" s="4">
        <v>45362</v>
      </c>
    </row>
    <row r="35" spans="1:24" x14ac:dyDescent="0.3">
      <c r="A35" s="5">
        <v>34</v>
      </c>
      <c r="B35" s="2" t="s">
        <v>144</v>
      </c>
      <c r="C35" s="2" t="str">
        <f>VLOOKUP(B35:B174,[1]Sheet1!$B$2:$B$140,1,)</f>
        <v>DR/GOA/23-24/31000575</v>
      </c>
      <c r="D35" s="2" t="s">
        <v>145</v>
      </c>
      <c r="E35" s="2" t="s">
        <v>114</v>
      </c>
      <c r="F35" s="2" t="s">
        <v>24</v>
      </c>
      <c r="G35" s="2" t="s">
        <v>127</v>
      </c>
      <c r="H35" s="2" t="s">
        <v>25</v>
      </c>
      <c r="I35" s="6">
        <v>13627.45</v>
      </c>
      <c r="J35" s="6">
        <v>0</v>
      </c>
      <c r="K35" s="6">
        <v>1635.29</v>
      </c>
      <c r="L35" s="6">
        <v>15262.74</v>
      </c>
      <c r="M35" s="2" t="s">
        <v>128</v>
      </c>
      <c r="N35" s="2" t="s">
        <v>129</v>
      </c>
      <c r="O35" s="7">
        <v>917823030212</v>
      </c>
      <c r="P35" s="9">
        <v>11400.72</v>
      </c>
      <c r="Q35" s="9">
        <f t="shared" si="0"/>
        <v>0</v>
      </c>
      <c r="R35" s="9">
        <v>0</v>
      </c>
      <c r="S35" s="6">
        <v>0</v>
      </c>
      <c r="T35" s="6">
        <v>0</v>
      </c>
      <c r="U35" s="6">
        <v>0</v>
      </c>
      <c r="V35" s="9">
        <f t="shared" si="1"/>
        <v>11400.72</v>
      </c>
      <c r="W35" s="3">
        <v>5017</v>
      </c>
      <c r="X35" s="4">
        <v>45362</v>
      </c>
    </row>
    <row r="36" spans="1:24" x14ac:dyDescent="0.3">
      <c r="A36" s="5">
        <v>35</v>
      </c>
      <c r="B36" s="3" t="s">
        <v>146</v>
      </c>
      <c r="C36" s="2" t="str">
        <f>VLOOKUP(B36:B175,[1]Sheet1!$B$2:$B$140,1,)</f>
        <v>DR/GOA/23-24/31000758</v>
      </c>
      <c r="D36" s="3" t="s">
        <v>147</v>
      </c>
      <c r="E36" s="3" t="s">
        <v>114</v>
      </c>
      <c r="F36" s="3" t="s">
        <v>24</v>
      </c>
      <c r="G36" s="3" t="s">
        <v>122</v>
      </c>
      <c r="H36" s="3" t="s">
        <v>25</v>
      </c>
      <c r="I36" s="9">
        <v>10651.8</v>
      </c>
      <c r="J36" s="9">
        <v>0</v>
      </c>
      <c r="K36" s="9">
        <v>1278.22</v>
      </c>
      <c r="L36" s="9">
        <v>11930.02</v>
      </c>
      <c r="M36" s="3" t="s">
        <v>123</v>
      </c>
      <c r="N36" s="3" t="s">
        <v>124</v>
      </c>
      <c r="O36" s="10">
        <v>919561020729</v>
      </c>
      <c r="P36" s="9">
        <v>8911.2999999999993</v>
      </c>
      <c r="Q36" s="9">
        <f t="shared" si="0"/>
        <v>0</v>
      </c>
      <c r="R36" s="9">
        <v>0</v>
      </c>
      <c r="S36" s="9">
        <v>0</v>
      </c>
      <c r="T36" s="9">
        <v>0</v>
      </c>
      <c r="U36" s="9">
        <v>0</v>
      </c>
      <c r="V36" s="9">
        <f t="shared" si="1"/>
        <v>8911.2999999999993</v>
      </c>
      <c r="W36" s="3">
        <v>5017</v>
      </c>
      <c r="X36" s="4">
        <v>45362</v>
      </c>
    </row>
    <row r="37" spans="1:24" x14ac:dyDescent="0.3">
      <c r="A37" s="5">
        <v>36</v>
      </c>
      <c r="B37" s="2" t="s">
        <v>148</v>
      </c>
      <c r="C37" s="2" t="str">
        <f>VLOOKUP(B37:B176,[1]Sheet1!$B$2:$B$140,1,)</f>
        <v>DR/GOA/23-24/31000782</v>
      </c>
      <c r="D37" s="2" t="s">
        <v>149</v>
      </c>
      <c r="E37" s="2" t="s">
        <v>138</v>
      </c>
      <c r="F37" s="2" t="s">
        <v>24</v>
      </c>
      <c r="G37" s="2" t="s">
        <v>139</v>
      </c>
      <c r="H37" s="2" t="s">
        <v>25</v>
      </c>
      <c r="I37" s="6">
        <v>2920</v>
      </c>
      <c r="J37" s="6">
        <v>0</v>
      </c>
      <c r="K37" s="6">
        <v>350.4</v>
      </c>
      <c r="L37" s="6">
        <v>3270.4</v>
      </c>
      <c r="M37" s="2" t="s">
        <v>150</v>
      </c>
      <c r="N37" s="2" t="s">
        <v>141</v>
      </c>
      <c r="O37" s="7">
        <v>918552928320</v>
      </c>
      <c r="P37" s="9">
        <v>2442.87</v>
      </c>
      <c r="Q37" s="9">
        <f t="shared" si="0"/>
        <v>0</v>
      </c>
      <c r="R37" s="9">
        <v>0</v>
      </c>
      <c r="S37" s="6">
        <v>0</v>
      </c>
      <c r="T37" s="6">
        <v>0</v>
      </c>
      <c r="U37" s="6">
        <v>0</v>
      </c>
      <c r="V37" s="9">
        <f t="shared" si="1"/>
        <v>2442.87</v>
      </c>
      <c r="W37" s="3">
        <v>5017</v>
      </c>
      <c r="X37" s="4">
        <v>45362</v>
      </c>
    </row>
    <row r="38" spans="1:24" x14ac:dyDescent="0.3">
      <c r="A38" s="5">
        <v>37</v>
      </c>
      <c r="B38" s="3" t="s">
        <v>151</v>
      </c>
      <c r="C38" s="2" t="str">
        <f>VLOOKUP(B38:B177,[1]Sheet1!$B$2:$B$140,1,)</f>
        <v>DR/GOA/23-24/31000614</v>
      </c>
      <c r="D38" s="3" t="s">
        <v>152</v>
      </c>
      <c r="E38" s="3" t="s">
        <v>114</v>
      </c>
      <c r="F38" s="3" t="s">
        <v>24</v>
      </c>
      <c r="G38" s="3" t="s">
        <v>115</v>
      </c>
      <c r="H38" s="3" t="s">
        <v>25</v>
      </c>
      <c r="I38" s="9">
        <v>8446.67</v>
      </c>
      <c r="J38" s="9">
        <v>0</v>
      </c>
      <c r="K38" s="9">
        <v>1013.6</v>
      </c>
      <c r="L38" s="9">
        <v>9460.27</v>
      </c>
      <c r="M38" s="3" t="s">
        <v>101</v>
      </c>
      <c r="N38" s="3" t="s">
        <v>76</v>
      </c>
      <c r="O38" s="10">
        <v>919359590721</v>
      </c>
      <c r="P38" s="9">
        <v>7066.48</v>
      </c>
      <c r="Q38" s="9">
        <f t="shared" si="0"/>
        <v>0</v>
      </c>
      <c r="R38" s="9">
        <v>0</v>
      </c>
      <c r="S38" s="9">
        <v>0</v>
      </c>
      <c r="T38" s="9">
        <v>0</v>
      </c>
      <c r="U38" s="9">
        <v>0</v>
      </c>
      <c r="V38" s="9">
        <f t="shared" si="1"/>
        <v>7066.48</v>
      </c>
      <c r="W38" s="3">
        <v>5017</v>
      </c>
      <c r="X38" s="4">
        <v>45362</v>
      </c>
    </row>
    <row r="39" spans="1:24" x14ac:dyDescent="0.3">
      <c r="A39" s="5">
        <v>38</v>
      </c>
      <c r="B39" s="2" t="s">
        <v>153</v>
      </c>
      <c r="C39" s="2" t="str">
        <f>VLOOKUP(B39:B178,[1]Sheet1!$B$2:$B$140,1,)</f>
        <v>DR/GOA/23-24/31000576</v>
      </c>
      <c r="D39" s="2" t="s">
        <v>154</v>
      </c>
      <c r="E39" s="2" t="s">
        <v>114</v>
      </c>
      <c r="F39" s="2" t="s">
        <v>24</v>
      </c>
      <c r="G39" s="2" t="s">
        <v>127</v>
      </c>
      <c r="H39" s="2" t="s">
        <v>25</v>
      </c>
      <c r="I39" s="6">
        <v>8691.74</v>
      </c>
      <c r="J39" s="6">
        <v>0</v>
      </c>
      <c r="K39" s="6">
        <v>1043.01</v>
      </c>
      <c r="L39" s="6">
        <v>9734.75</v>
      </c>
      <c r="M39" s="2" t="s">
        <v>128</v>
      </c>
      <c r="N39" s="2" t="s">
        <v>129</v>
      </c>
      <c r="O39" s="7">
        <v>917823030212</v>
      </c>
      <c r="P39" s="9">
        <v>7271.51</v>
      </c>
      <c r="Q39" s="9">
        <f t="shared" si="0"/>
        <v>0</v>
      </c>
      <c r="R39" s="9">
        <v>0</v>
      </c>
      <c r="S39" s="6">
        <v>0</v>
      </c>
      <c r="T39" s="6">
        <v>0</v>
      </c>
      <c r="U39" s="6">
        <v>0</v>
      </c>
      <c r="V39" s="9">
        <f t="shared" si="1"/>
        <v>7271.51</v>
      </c>
      <c r="W39" s="3">
        <v>5017</v>
      </c>
      <c r="X39" s="4">
        <v>45362</v>
      </c>
    </row>
    <row r="40" spans="1:24" x14ac:dyDescent="0.3">
      <c r="A40" s="5">
        <v>39</v>
      </c>
      <c r="B40" s="3" t="s">
        <v>155</v>
      </c>
      <c r="C40" s="2" t="str">
        <f>VLOOKUP(B40:B179,[1]Sheet1!$B$2:$B$140,1,)</f>
        <v>DR/GOA/23-24/31000759</v>
      </c>
      <c r="D40" s="3" t="s">
        <v>156</v>
      </c>
      <c r="E40" s="3" t="s">
        <v>114</v>
      </c>
      <c r="F40" s="3" t="s">
        <v>24</v>
      </c>
      <c r="G40" s="3" t="s">
        <v>122</v>
      </c>
      <c r="H40" s="3" t="s">
        <v>25</v>
      </c>
      <c r="I40" s="9">
        <v>8516.89</v>
      </c>
      <c r="J40" s="9">
        <v>0</v>
      </c>
      <c r="K40" s="9">
        <v>1022.03</v>
      </c>
      <c r="L40" s="9">
        <v>9538.92</v>
      </c>
      <c r="M40" s="3" t="s">
        <v>123</v>
      </c>
      <c r="N40" s="3" t="s">
        <v>124</v>
      </c>
      <c r="O40" s="10">
        <v>919561020729</v>
      </c>
      <c r="P40" s="9">
        <v>7125.23</v>
      </c>
      <c r="Q40" s="9">
        <f t="shared" si="0"/>
        <v>0</v>
      </c>
      <c r="R40" s="9">
        <v>0</v>
      </c>
      <c r="S40" s="9">
        <v>0</v>
      </c>
      <c r="T40" s="9">
        <v>0</v>
      </c>
      <c r="U40" s="9">
        <v>0</v>
      </c>
      <c r="V40" s="9">
        <f t="shared" si="1"/>
        <v>7125.23</v>
      </c>
      <c r="W40" s="3">
        <v>5017</v>
      </c>
      <c r="X40" s="4">
        <v>45362</v>
      </c>
    </row>
    <row r="41" spans="1:24" x14ac:dyDescent="0.3">
      <c r="A41" s="5">
        <v>40</v>
      </c>
      <c r="B41" s="2" t="s">
        <v>157</v>
      </c>
      <c r="C41" s="2" t="str">
        <f>VLOOKUP(B41:B180,[1]Sheet1!$B$2:$B$140,1,)</f>
        <v>DR/GOA/23-24/31000615</v>
      </c>
      <c r="D41" s="2" t="s">
        <v>158</v>
      </c>
      <c r="E41" s="2" t="s">
        <v>114</v>
      </c>
      <c r="F41" s="2" t="s">
        <v>24</v>
      </c>
      <c r="G41" s="2" t="s">
        <v>115</v>
      </c>
      <c r="H41" s="2" t="s">
        <v>25</v>
      </c>
      <c r="I41" s="6">
        <v>7361.76</v>
      </c>
      <c r="J41" s="6">
        <v>0</v>
      </c>
      <c r="K41" s="6">
        <v>883.41</v>
      </c>
      <c r="L41" s="6">
        <v>8245.17</v>
      </c>
      <c r="M41" s="2" t="s">
        <v>101</v>
      </c>
      <c r="N41" s="2" t="s">
        <v>76</v>
      </c>
      <c r="O41" s="7">
        <v>919359590721</v>
      </c>
      <c r="P41" s="9">
        <v>6158.85</v>
      </c>
      <c r="Q41" s="9">
        <f t="shared" si="0"/>
        <v>0</v>
      </c>
      <c r="R41" s="9">
        <v>0</v>
      </c>
      <c r="S41" s="6">
        <v>0</v>
      </c>
      <c r="T41" s="6">
        <v>0</v>
      </c>
      <c r="U41" s="6">
        <v>0</v>
      </c>
      <c r="V41" s="9">
        <f t="shared" si="1"/>
        <v>6158.85</v>
      </c>
      <c r="W41" s="3">
        <v>5017</v>
      </c>
      <c r="X41" s="4">
        <v>45362</v>
      </c>
    </row>
    <row r="42" spans="1:24" x14ac:dyDescent="0.3">
      <c r="A42" s="5">
        <v>41</v>
      </c>
      <c r="B42" s="3" t="s">
        <v>159</v>
      </c>
      <c r="C42" s="2" t="str">
        <f>VLOOKUP(B42:B181,[1]Sheet1!$B$2:$B$140,1,)</f>
        <v>DR/GOA/23-24/31000730</v>
      </c>
      <c r="D42" s="3" t="s">
        <v>160</v>
      </c>
      <c r="E42" s="3" t="s">
        <v>161</v>
      </c>
      <c r="F42" s="3" t="s">
        <v>24</v>
      </c>
      <c r="G42" s="3" t="s">
        <v>162</v>
      </c>
      <c r="H42" s="3" t="s">
        <v>163</v>
      </c>
      <c r="I42" s="9">
        <v>9564</v>
      </c>
      <c r="J42" s="9">
        <v>70</v>
      </c>
      <c r="K42" s="9">
        <v>1156.08</v>
      </c>
      <c r="L42" s="9">
        <v>10790.08</v>
      </c>
      <c r="M42" s="3" t="s">
        <v>164</v>
      </c>
      <c r="N42" s="3" t="s">
        <v>165</v>
      </c>
      <c r="O42" s="10">
        <v>918857871318</v>
      </c>
      <c r="P42" s="9">
        <v>8001.24</v>
      </c>
      <c r="Q42" s="9">
        <f t="shared" si="0"/>
        <v>70</v>
      </c>
      <c r="R42" s="9">
        <v>0</v>
      </c>
      <c r="S42" s="9">
        <v>0</v>
      </c>
      <c r="T42" s="9">
        <v>0</v>
      </c>
      <c r="U42" s="9">
        <v>0</v>
      </c>
      <c r="V42" s="9">
        <f t="shared" si="1"/>
        <v>8071.24</v>
      </c>
      <c r="W42" s="3">
        <v>5017</v>
      </c>
      <c r="X42" s="4">
        <v>45362</v>
      </c>
    </row>
    <row r="43" spans="1:24" x14ac:dyDescent="0.3">
      <c r="A43" s="5">
        <v>42</v>
      </c>
      <c r="B43" s="2" t="s">
        <v>166</v>
      </c>
      <c r="C43" s="2" t="str">
        <f>VLOOKUP(B43:B182,[1]Sheet1!$B$2:$B$140,1,)</f>
        <v>DR/GOA/23-24/31000794</v>
      </c>
      <c r="D43" s="2" t="s">
        <v>167</v>
      </c>
      <c r="E43" s="2" t="s">
        <v>168</v>
      </c>
      <c r="F43" s="2" t="s">
        <v>24</v>
      </c>
      <c r="G43" s="2" t="s">
        <v>169</v>
      </c>
      <c r="H43" s="2" t="s">
        <v>25</v>
      </c>
      <c r="I43" s="6">
        <v>2775</v>
      </c>
      <c r="J43" s="6">
        <v>0</v>
      </c>
      <c r="K43" s="6">
        <v>333</v>
      </c>
      <c r="L43" s="6">
        <v>3108</v>
      </c>
      <c r="M43" s="2" t="s">
        <v>170</v>
      </c>
      <c r="N43" s="2" t="s">
        <v>171</v>
      </c>
      <c r="O43" s="7">
        <v>918830436288</v>
      </c>
      <c r="P43" s="9">
        <v>2321.5700000000002</v>
      </c>
      <c r="Q43" s="9">
        <f t="shared" si="0"/>
        <v>0</v>
      </c>
      <c r="R43" s="9">
        <v>0</v>
      </c>
      <c r="S43" s="6">
        <v>0</v>
      </c>
      <c r="T43" s="6">
        <v>0</v>
      </c>
      <c r="U43" s="6">
        <v>0</v>
      </c>
      <c r="V43" s="9">
        <f t="shared" si="1"/>
        <v>2321.5700000000002</v>
      </c>
      <c r="W43" s="3">
        <v>5017</v>
      </c>
      <c r="X43" s="4">
        <v>45362</v>
      </c>
    </row>
    <row r="44" spans="1:24" x14ac:dyDescent="0.3">
      <c r="A44" s="5">
        <v>43</v>
      </c>
      <c r="B44" s="3" t="s">
        <v>172</v>
      </c>
      <c r="C44" s="2" t="str">
        <f>VLOOKUP(B44:B183,[1]Sheet1!$B$2:$B$140,1,)</f>
        <v>DR/GOA/23-24/31000788</v>
      </c>
      <c r="D44" s="3" t="s">
        <v>173</v>
      </c>
      <c r="E44" s="3" t="s">
        <v>174</v>
      </c>
      <c r="F44" s="3" t="s">
        <v>24</v>
      </c>
      <c r="G44" s="3" t="s">
        <v>175</v>
      </c>
      <c r="H44" s="3" t="s">
        <v>25</v>
      </c>
      <c r="I44" s="9">
        <v>2288.8000000000002</v>
      </c>
      <c r="J44" s="9">
        <v>50</v>
      </c>
      <c r="K44" s="9">
        <v>280.66000000000003</v>
      </c>
      <c r="L44" s="9">
        <v>2619.46</v>
      </c>
      <c r="M44" s="3" t="s">
        <v>176</v>
      </c>
      <c r="N44" s="3" t="s">
        <v>177</v>
      </c>
      <c r="O44" s="10">
        <v>917218145809</v>
      </c>
      <c r="P44" s="9">
        <v>1914.81</v>
      </c>
      <c r="Q44" s="9">
        <f t="shared" si="0"/>
        <v>50</v>
      </c>
      <c r="R44" s="9">
        <v>0</v>
      </c>
      <c r="S44" s="9">
        <v>0</v>
      </c>
      <c r="T44" s="9">
        <v>0</v>
      </c>
      <c r="U44" s="9">
        <v>0</v>
      </c>
      <c r="V44" s="9">
        <f t="shared" si="1"/>
        <v>1964.81</v>
      </c>
      <c r="W44" s="3">
        <v>5017</v>
      </c>
      <c r="X44" s="4">
        <v>45362</v>
      </c>
    </row>
    <row r="45" spans="1:24" x14ac:dyDescent="0.3">
      <c r="A45" s="5">
        <v>44</v>
      </c>
      <c r="B45" s="2" t="s">
        <v>178</v>
      </c>
      <c r="C45" s="2" t="str">
        <f>VLOOKUP(B45:B184,[1]Sheet1!$B$2:$B$140,1,)</f>
        <v>DR/GOA/23-24/31000795</v>
      </c>
      <c r="D45" s="2" t="s">
        <v>179</v>
      </c>
      <c r="E45" s="2" t="s">
        <v>180</v>
      </c>
      <c r="F45" s="2" t="s">
        <v>24</v>
      </c>
      <c r="G45" s="2" t="s">
        <v>181</v>
      </c>
      <c r="H45" s="2" t="s">
        <v>25</v>
      </c>
      <c r="I45" s="6">
        <v>5840</v>
      </c>
      <c r="J45" s="6">
        <v>50</v>
      </c>
      <c r="K45" s="6">
        <v>0</v>
      </c>
      <c r="L45" s="6">
        <v>5890</v>
      </c>
      <c r="M45" s="2" t="s">
        <v>182</v>
      </c>
      <c r="N45" s="2" t="s">
        <v>183</v>
      </c>
      <c r="O45" s="7">
        <v>919769055377</v>
      </c>
      <c r="P45" s="9">
        <v>4885.74</v>
      </c>
      <c r="Q45" s="9">
        <f t="shared" si="0"/>
        <v>50</v>
      </c>
      <c r="R45" s="9">
        <v>0</v>
      </c>
      <c r="S45" s="6">
        <v>0</v>
      </c>
      <c r="T45" s="6">
        <v>0</v>
      </c>
      <c r="U45" s="6">
        <v>0</v>
      </c>
      <c r="V45" s="9">
        <f t="shared" si="1"/>
        <v>4935.74</v>
      </c>
      <c r="W45" s="3">
        <v>5017</v>
      </c>
      <c r="X45" s="4">
        <v>45362</v>
      </c>
    </row>
    <row r="46" spans="1:24" x14ac:dyDescent="0.3">
      <c r="A46" s="5">
        <v>45</v>
      </c>
      <c r="B46" s="3" t="s">
        <v>184</v>
      </c>
      <c r="C46" s="2" t="str">
        <f>VLOOKUP(B46:B185,[1]Sheet1!$B$2:$B$140,1,)</f>
        <v>DR/GOA/23-24/31000893</v>
      </c>
      <c r="D46" s="3" t="s">
        <v>160</v>
      </c>
      <c r="E46" s="3" t="s">
        <v>161</v>
      </c>
      <c r="F46" s="3" t="s">
        <v>24</v>
      </c>
      <c r="G46" s="3" t="s">
        <v>162</v>
      </c>
      <c r="H46" s="3" t="s">
        <v>185</v>
      </c>
      <c r="I46" s="9">
        <v>11850</v>
      </c>
      <c r="J46" s="9">
        <v>0</v>
      </c>
      <c r="K46" s="9">
        <v>1422</v>
      </c>
      <c r="L46" s="9">
        <v>13272</v>
      </c>
      <c r="M46" s="3" t="s">
        <v>164</v>
      </c>
      <c r="N46" s="3" t="s">
        <v>165</v>
      </c>
      <c r="O46" s="10">
        <v>918857871318</v>
      </c>
      <c r="P46" s="9">
        <v>9913.7099999999991</v>
      </c>
      <c r="Q46" s="9">
        <f t="shared" si="0"/>
        <v>0</v>
      </c>
      <c r="R46" s="9">
        <v>0</v>
      </c>
      <c r="S46" s="9">
        <v>0</v>
      </c>
      <c r="T46" s="9">
        <v>0</v>
      </c>
      <c r="U46" s="9">
        <v>0</v>
      </c>
      <c r="V46" s="9">
        <f t="shared" si="1"/>
        <v>9913.7099999999991</v>
      </c>
      <c r="W46" s="3">
        <v>5017</v>
      </c>
      <c r="X46" s="4">
        <v>45362</v>
      </c>
    </row>
    <row r="47" spans="1:24" x14ac:dyDescent="0.3">
      <c r="A47" s="5">
        <v>46</v>
      </c>
      <c r="B47" s="2" t="s">
        <v>186</v>
      </c>
      <c r="C47" s="2" t="str">
        <f>VLOOKUP(B47:B186,[1]Sheet1!$B$2:$B$140,1,)</f>
        <v>DR/GOA/23-24/31000787</v>
      </c>
      <c r="D47" s="2" t="s">
        <v>187</v>
      </c>
      <c r="E47" s="2" t="s">
        <v>188</v>
      </c>
      <c r="F47" s="2" t="s">
        <v>24</v>
      </c>
      <c r="G47" s="2" t="s">
        <v>189</v>
      </c>
      <c r="H47" s="2" t="s">
        <v>25</v>
      </c>
      <c r="I47" s="6">
        <v>4480</v>
      </c>
      <c r="J47" s="6">
        <v>500</v>
      </c>
      <c r="K47" s="6">
        <v>597.6</v>
      </c>
      <c r="L47" s="6">
        <v>5577.6</v>
      </c>
      <c r="M47" s="2" t="s">
        <v>182</v>
      </c>
      <c r="N47" s="2" t="s">
        <v>183</v>
      </c>
      <c r="O47" s="7">
        <v>919769055377</v>
      </c>
      <c r="P47" s="9">
        <v>3747.97</v>
      </c>
      <c r="Q47" s="9">
        <f t="shared" si="0"/>
        <v>500</v>
      </c>
      <c r="R47" s="9">
        <v>0</v>
      </c>
      <c r="S47" s="6">
        <v>0</v>
      </c>
      <c r="T47" s="6">
        <v>0</v>
      </c>
      <c r="U47" s="6">
        <v>0</v>
      </c>
      <c r="V47" s="9">
        <f t="shared" si="1"/>
        <v>4247.9699999999993</v>
      </c>
      <c r="W47" s="3">
        <v>5017</v>
      </c>
      <c r="X47" s="4">
        <v>45362</v>
      </c>
    </row>
    <row r="48" spans="1:24" x14ac:dyDescent="0.3">
      <c r="A48" s="5">
        <v>47</v>
      </c>
      <c r="B48" s="3" t="s">
        <v>190</v>
      </c>
      <c r="C48" s="2" t="str">
        <f>VLOOKUP(B48:B187,[1]Sheet1!$B$2:$B$140,1,)</f>
        <v>DR/GOA/23-24/31000841</v>
      </c>
      <c r="D48" s="3" t="s">
        <v>191</v>
      </c>
      <c r="E48" s="3" t="s">
        <v>192</v>
      </c>
      <c r="F48" s="3" t="s">
        <v>24</v>
      </c>
      <c r="G48" s="3" t="s">
        <v>193</v>
      </c>
      <c r="H48" s="3" t="s">
        <v>25</v>
      </c>
      <c r="I48" s="9">
        <v>2500</v>
      </c>
      <c r="J48" s="9">
        <v>50</v>
      </c>
      <c r="K48" s="9">
        <v>306</v>
      </c>
      <c r="L48" s="9">
        <v>2856</v>
      </c>
      <c r="M48" s="3" t="s">
        <v>37</v>
      </c>
      <c r="N48" s="3" t="s">
        <v>38</v>
      </c>
      <c r="O48" s="10">
        <v>918971282968</v>
      </c>
      <c r="P48" s="9">
        <v>2091.5</v>
      </c>
      <c r="Q48" s="9">
        <f t="shared" si="0"/>
        <v>50</v>
      </c>
      <c r="R48" s="9">
        <v>0</v>
      </c>
      <c r="S48" s="9">
        <v>0</v>
      </c>
      <c r="T48" s="9">
        <v>0</v>
      </c>
      <c r="U48" s="9">
        <v>0</v>
      </c>
      <c r="V48" s="9">
        <f t="shared" si="1"/>
        <v>2141.5</v>
      </c>
      <c r="W48" s="3">
        <v>5017</v>
      </c>
      <c r="X48" s="4">
        <v>45362</v>
      </c>
    </row>
    <row r="49" spans="1:24" x14ac:dyDescent="0.3">
      <c r="A49" s="5">
        <v>48</v>
      </c>
      <c r="B49" s="2" t="s">
        <v>194</v>
      </c>
      <c r="C49" s="2" t="str">
        <f>VLOOKUP(B49:B188,[1]Sheet1!$B$2:$B$140,1,)</f>
        <v>DR/GOA/23-24/31000789</v>
      </c>
      <c r="D49" s="2" t="s">
        <v>195</v>
      </c>
      <c r="E49" s="2" t="s">
        <v>174</v>
      </c>
      <c r="F49" s="2" t="s">
        <v>24</v>
      </c>
      <c r="G49" s="2" t="s">
        <v>175</v>
      </c>
      <c r="H49" s="2" t="s">
        <v>25</v>
      </c>
      <c r="I49" s="6">
        <v>2288.8000000000002</v>
      </c>
      <c r="J49" s="6">
        <v>0</v>
      </c>
      <c r="K49" s="6">
        <v>274.66000000000003</v>
      </c>
      <c r="L49" s="6">
        <v>2563.46</v>
      </c>
      <c r="M49" s="2" t="s">
        <v>196</v>
      </c>
      <c r="N49" s="2" t="s">
        <v>197</v>
      </c>
      <c r="O49" s="7">
        <v>919148248125</v>
      </c>
      <c r="P49" s="9">
        <v>1914.81</v>
      </c>
      <c r="Q49" s="9">
        <f t="shared" si="0"/>
        <v>0</v>
      </c>
      <c r="R49" s="9">
        <v>0</v>
      </c>
      <c r="S49" s="6">
        <v>0</v>
      </c>
      <c r="T49" s="6">
        <v>0</v>
      </c>
      <c r="U49" s="6">
        <v>0</v>
      </c>
      <c r="V49" s="9">
        <f t="shared" si="1"/>
        <v>1914.81</v>
      </c>
      <c r="W49" s="3">
        <v>5017</v>
      </c>
      <c r="X49" s="4">
        <v>45362</v>
      </c>
    </row>
    <row r="50" spans="1:24" x14ac:dyDescent="0.3">
      <c r="A50" s="5">
        <v>49</v>
      </c>
      <c r="B50" s="3" t="s">
        <v>198</v>
      </c>
      <c r="C50" s="2" t="str">
        <f>VLOOKUP(B50:B189,[1]Sheet1!$B$2:$B$140,1,)</f>
        <v>DR/GOA/23-24/31000842</v>
      </c>
      <c r="D50" s="3" t="s">
        <v>191</v>
      </c>
      <c r="E50" s="3" t="s">
        <v>192</v>
      </c>
      <c r="F50" s="3" t="s">
        <v>24</v>
      </c>
      <c r="G50" s="3" t="s">
        <v>193</v>
      </c>
      <c r="H50" s="3" t="s">
        <v>25</v>
      </c>
      <c r="I50" s="9">
        <v>3275</v>
      </c>
      <c r="J50" s="9">
        <v>0</v>
      </c>
      <c r="K50" s="9">
        <v>393</v>
      </c>
      <c r="L50" s="9">
        <v>3668</v>
      </c>
      <c r="M50" s="3" t="s">
        <v>199</v>
      </c>
      <c r="N50" s="3" t="s">
        <v>200</v>
      </c>
      <c r="O50" s="10">
        <v>919209004560</v>
      </c>
      <c r="P50" s="9">
        <v>2739.87</v>
      </c>
      <c r="Q50" s="9">
        <f t="shared" si="0"/>
        <v>0</v>
      </c>
      <c r="R50" s="9">
        <v>0</v>
      </c>
      <c r="S50" s="9">
        <v>0</v>
      </c>
      <c r="T50" s="9">
        <v>0</v>
      </c>
      <c r="U50" s="9">
        <v>0</v>
      </c>
      <c r="V50" s="9">
        <f t="shared" si="1"/>
        <v>2739.87</v>
      </c>
      <c r="W50" s="3">
        <v>5017</v>
      </c>
      <c r="X50" s="4">
        <v>45362</v>
      </c>
    </row>
    <row r="51" spans="1:24" x14ac:dyDescent="0.3">
      <c r="A51" s="5">
        <v>50</v>
      </c>
      <c r="B51" s="2" t="s">
        <v>201</v>
      </c>
      <c r="C51" s="2" t="str">
        <f>VLOOKUP(B51:B190,[1]Sheet1!$B$2:$B$140,1,)</f>
        <v>DR/GOA/23-24/31000790</v>
      </c>
      <c r="D51" s="2" t="s">
        <v>187</v>
      </c>
      <c r="E51" s="2" t="s">
        <v>188</v>
      </c>
      <c r="F51" s="2" t="s">
        <v>24</v>
      </c>
      <c r="G51" s="2" t="s">
        <v>189</v>
      </c>
      <c r="H51" s="2" t="s">
        <v>25</v>
      </c>
      <c r="I51" s="6">
        <v>7105</v>
      </c>
      <c r="J51" s="6">
        <v>0</v>
      </c>
      <c r="K51" s="6">
        <v>852.6</v>
      </c>
      <c r="L51" s="6">
        <v>7957.6</v>
      </c>
      <c r="M51" s="2" t="s">
        <v>182</v>
      </c>
      <c r="N51" s="2" t="s">
        <v>183</v>
      </c>
      <c r="O51" s="7">
        <v>919769055377</v>
      </c>
      <c r="P51" s="9">
        <v>5944.04</v>
      </c>
      <c r="Q51" s="9">
        <f t="shared" si="0"/>
        <v>0</v>
      </c>
      <c r="R51" s="9">
        <v>0</v>
      </c>
      <c r="S51" s="6">
        <v>0</v>
      </c>
      <c r="T51" s="6">
        <v>0</v>
      </c>
      <c r="U51" s="6">
        <v>0</v>
      </c>
      <c r="V51" s="9">
        <f t="shared" si="1"/>
        <v>5944.04</v>
      </c>
      <c r="W51" s="3">
        <v>5017</v>
      </c>
      <c r="X51" s="4">
        <v>45362</v>
      </c>
    </row>
    <row r="52" spans="1:24" x14ac:dyDescent="0.3">
      <c r="A52" s="5">
        <v>51</v>
      </c>
      <c r="B52" s="3" t="s">
        <v>202</v>
      </c>
      <c r="C52" s="2" t="str">
        <f>VLOOKUP(B52:B191,[1]Sheet1!$B$2:$B$140,1,)</f>
        <v>DR/GOA/23-24/31000676</v>
      </c>
      <c r="D52" s="3" t="s">
        <v>160</v>
      </c>
      <c r="E52" s="3" t="s">
        <v>161</v>
      </c>
      <c r="F52" s="3" t="s">
        <v>24</v>
      </c>
      <c r="G52" s="3" t="s">
        <v>203</v>
      </c>
      <c r="H52" s="3" t="s">
        <v>25</v>
      </c>
      <c r="I52" s="9">
        <v>3850</v>
      </c>
      <c r="J52" s="9">
        <v>0</v>
      </c>
      <c r="K52" s="9">
        <v>462</v>
      </c>
      <c r="L52" s="9">
        <v>4312</v>
      </c>
      <c r="M52" s="3" t="s">
        <v>204</v>
      </c>
      <c r="N52" s="3" t="s">
        <v>165</v>
      </c>
      <c r="O52" s="10">
        <v>918857871318</v>
      </c>
      <c r="P52" s="9">
        <v>3220.91</v>
      </c>
      <c r="Q52" s="9">
        <f t="shared" si="0"/>
        <v>0</v>
      </c>
      <c r="R52" s="9">
        <v>0</v>
      </c>
      <c r="S52" s="9">
        <v>0</v>
      </c>
      <c r="T52" s="9">
        <v>0</v>
      </c>
      <c r="U52" s="9">
        <v>0</v>
      </c>
      <c r="V52" s="9">
        <f t="shared" si="1"/>
        <v>3220.91</v>
      </c>
      <c r="W52" s="3">
        <v>5017</v>
      </c>
      <c r="X52" s="4">
        <v>45362</v>
      </c>
    </row>
    <row r="53" spans="1:24" x14ac:dyDescent="0.3">
      <c r="A53" s="5">
        <v>52</v>
      </c>
      <c r="B53" s="2" t="s">
        <v>205</v>
      </c>
      <c r="C53" s="2" t="str">
        <f>VLOOKUP(B53:B192,[1]Sheet1!$B$2:$B$140,1,)</f>
        <v>DR/GOA/23-24/31000689</v>
      </c>
      <c r="D53" s="2" t="s">
        <v>160</v>
      </c>
      <c r="E53" s="2" t="s">
        <v>161</v>
      </c>
      <c r="F53" s="2" t="s">
        <v>24</v>
      </c>
      <c r="G53" s="2" t="s">
        <v>206</v>
      </c>
      <c r="H53" s="2" t="s">
        <v>163</v>
      </c>
      <c r="I53" s="6">
        <v>7852</v>
      </c>
      <c r="J53" s="6">
        <v>0</v>
      </c>
      <c r="K53" s="6">
        <v>942.24</v>
      </c>
      <c r="L53" s="6">
        <v>8794.24</v>
      </c>
      <c r="M53" s="2" t="s">
        <v>207</v>
      </c>
      <c r="N53" s="2" t="s">
        <v>208</v>
      </c>
      <c r="O53" s="7">
        <v>918767007919</v>
      </c>
      <c r="P53" s="9">
        <v>6568.98</v>
      </c>
      <c r="Q53" s="9">
        <f t="shared" si="0"/>
        <v>0</v>
      </c>
      <c r="R53" s="9">
        <v>0</v>
      </c>
      <c r="S53" s="6">
        <v>0</v>
      </c>
      <c r="T53" s="6">
        <v>0</v>
      </c>
      <c r="U53" s="6">
        <v>0</v>
      </c>
      <c r="V53" s="9">
        <f t="shared" si="1"/>
        <v>6568.98</v>
      </c>
      <c r="W53" s="3">
        <v>5017</v>
      </c>
      <c r="X53" s="4">
        <v>45362</v>
      </c>
    </row>
    <row r="54" spans="1:24" x14ac:dyDescent="0.3">
      <c r="A54" s="5">
        <v>53</v>
      </c>
      <c r="B54" s="3" t="s">
        <v>209</v>
      </c>
      <c r="C54" s="2" t="str">
        <f>VLOOKUP(B54:B193,[1]Sheet1!$B$2:$B$140,1,)</f>
        <v>DR/GOA/23-24/31000901</v>
      </c>
      <c r="D54" s="3" t="s">
        <v>160</v>
      </c>
      <c r="E54" s="3" t="s">
        <v>161</v>
      </c>
      <c r="F54" s="3" t="s">
        <v>24</v>
      </c>
      <c r="G54" s="3" t="s">
        <v>210</v>
      </c>
      <c r="H54" s="3" t="s">
        <v>163</v>
      </c>
      <c r="I54" s="9">
        <v>6750</v>
      </c>
      <c r="J54" s="9">
        <v>0</v>
      </c>
      <c r="K54" s="9">
        <v>810</v>
      </c>
      <c r="L54" s="9">
        <v>7560</v>
      </c>
      <c r="M54" s="3" t="s">
        <v>204</v>
      </c>
      <c r="N54" s="3" t="s">
        <v>165</v>
      </c>
      <c r="O54" s="10">
        <v>918857871318</v>
      </c>
      <c r="P54" s="9">
        <v>5647.05</v>
      </c>
      <c r="Q54" s="9">
        <f t="shared" si="0"/>
        <v>0</v>
      </c>
      <c r="R54" s="9">
        <v>0</v>
      </c>
      <c r="S54" s="9">
        <v>0</v>
      </c>
      <c r="T54" s="9">
        <v>0</v>
      </c>
      <c r="U54" s="9">
        <v>0</v>
      </c>
      <c r="V54" s="9">
        <f t="shared" si="1"/>
        <v>5647.05</v>
      </c>
      <c r="W54" s="3">
        <v>5017</v>
      </c>
      <c r="X54" s="4">
        <v>45362</v>
      </c>
    </row>
    <row r="55" spans="1:24" x14ac:dyDescent="0.3">
      <c r="A55" s="5">
        <v>54</v>
      </c>
      <c r="B55" s="2" t="s">
        <v>211</v>
      </c>
      <c r="C55" s="2" t="str">
        <f>VLOOKUP(B55:B194,[1]Sheet1!$B$2:$B$140,1,)</f>
        <v>DR/GOA/23-24/31000702</v>
      </c>
      <c r="D55" s="2" t="s">
        <v>212</v>
      </c>
      <c r="E55" s="2" t="s">
        <v>161</v>
      </c>
      <c r="F55" s="2" t="s">
        <v>24</v>
      </c>
      <c r="G55" s="2" t="s">
        <v>213</v>
      </c>
      <c r="H55" s="2" t="s">
        <v>163</v>
      </c>
      <c r="I55" s="6">
        <v>6750</v>
      </c>
      <c r="J55" s="6">
        <v>0</v>
      </c>
      <c r="K55" s="6">
        <v>810</v>
      </c>
      <c r="L55" s="6">
        <v>7560</v>
      </c>
      <c r="M55" s="2" t="s">
        <v>101</v>
      </c>
      <c r="N55" s="2" t="s">
        <v>214</v>
      </c>
      <c r="O55" s="7">
        <v>919986195058</v>
      </c>
      <c r="P55" s="9">
        <v>5647.05</v>
      </c>
      <c r="Q55" s="9">
        <f t="shared" si="0"/>
        <v>0</v>
      </c>
      <c r="R55" s="9">
        <v>0</v>
      </c>
      <c r="S55" s="6">
        <v>0</v>
      </c>
      <c r="T55" s="6">
        <v>0</v>
      </c>
      <c r="U55" s="6">
        <v>0</v>
      </c>
      <c r="V55" s="9">
        <f t="shared" si="1"/>
        <v>5647.05</v>
      </c>
      <c r="W55" s="3">
        <v>5017</v>
      </c>
      <c r="X55" s="4">
        <v>45362</v>
      </c>
    </row>
    <row r="56" spans="1:24" x14ac:dyDescent="0.3">
      <c r="A56" s="5">
        <v>55</v>
      </c>
      <c r="B56" s="3" t="s">
        <v>215</v>
      </c>
      <c r="C56" s="2" t="str">
        <f>VLOOKUP(B56:B195,[1]Sheet1!$B$2:$B$140,1,)</f>
        <v>DR/GOA/23-24/31000881</v>
      </c>
      <c r="D56" s="3" t="s">
        <v>160</v>
      </c>
      <c r="E56" s="3" t="s">
        <v>161</v>
      </c>
      <c r="F56" s="3" t="s">
        <v>24</v>
      </c>
      <c r="G56" s="3" t="s">
        <v>216</v>
      </c>
      <c r="H56" s="3" t="s">
        <v>163</v>
      </c>
      <c r="I56" s="9">
        <v>6750</v>
      </c>
      <c r="J56" s="9">
        <v>50</v>
      </c>
      <c r="K56" s="9">
        <v>816</v>
      </c>
      <c r="L56" s="9">
        <v>7616</v>
      </c>
      <c r="M56" s="3" t="s">
        <v>217</v>
      </c>
      <c r="N56" s="3" t="s">
        <v>218</v>
      </c>
      <c r="O56" s="10">
        <v>918767734226</v>
      </c>
      <c r="P56" s="9">
        <v>5647.05</v>
      </c>
      <c r="Q56" s="9">
        <f t="shared" si="0"/>
        <v>50</v>
      </c>
      <c r="R56" s="9">
        <v>0</v>
      </c>
      <c r="S56" s="9">
        <v>0</v>
      </c>
      <c r="T56" s="9">
        <v>0</v>
      </c>
      <c r="U56" s="9">
        <v>0</v>
      </c>
      <c r="V56" s="9">
        <f t="shared" si="1"/>
        <v>5697.05</v>
      </c>
      <c r="W56" s="3">
        <v>5017</v>
      </c>
      <c r="X56" s="4">
        <v>45362</v>
      </c>
    </row>
    <row r="57" spans="1:24" x14ac:dyDescent="0.3">
      <c r="A57" s="5">
        <v>56</v>
      </c>
      <c r="B57" s="2" t="s">
        <v>219</v>
      </c>
      <c r="C57" s="2" t="str">
        <f>VLOOKUP(B57:B196,[1]Sheet1!$B$2:$B$140,1,)</f>
        <v>DR/GOA/23-24/31000784</v>
      </c>
      <c r="D57" s="2" t="s">
        <v>160</v>
      </c>
      <c r="E57" s="2" t="s">
        <v>161</v>
      </c>
      <c r="F57" s="2" t="s">
        <v>24</v>
      </c>
      <c r="G57" s="2" t="s">
        <v>220</v>
      </c>
      <c r="H57" s="2" t="s">
        <v>163</v>
      </c>
      <c r="I57" s="6">
        <v>6750</v>
      </c>
      <c r="J57" s="6">
        <v>0</v>
      </c>
      <c r="K57" s="6">
        <v>810</v>
      </c>
      <c r="L57" s="6">
        <v>7560</v>
      </c>
      <c r="M57" s="2" t="s">
        <v>101</v>
      </c>
      <c r="N57" s="2" t="s">
        <v>76</v>
      </c>
      <c r="O57" s="7">
        <v>919359590721</v>
      </c>
      <c r="P57" s="9">
        <v>5647.05</v>
      </c>
      <c r="Q57" s="9">
        <f t="shared" si="0"/>
        <v>0</v>
      </c>
      <c r="R57" s="9">
        <v>0</v>
      </c>
      <c r="S57" s="6">
        <v>0</v>
      </c>
      <c r="T57" s="6">
        <v>0</v>
      </c>
      <c r="U57" s="6">
        <v>0</v>
      </c>
      <c r="V57" s="9">
        <f t="shared" si="1"/>
        <v>5647.05</v>
      </c>
      <c r="W57" s="3">
        <v>5017</v>
      </c>
      <c r="X57" s="4">
        <v>45362</v>
      </c>
    </row>
    <row r="58" spans="1:24" x14ac:dyDescent="0.3">
      <c r="A58" s="5">
        <v>57</v>
      </c>
      <c r="B58" s="3" t="s">
        <v>221</v>
      </c>
      <c r="C58" s="2" t="str">
        <f>VLOOKUP(B58:B197,[1]Sheet1!$B$2:$B$140,1,)</f>
        <v>DR/GOA/23-24/31000890</v>
      </c>
      <c r="D58" s="3" t="s">
        <v>160</v>
      </c>
      <c r="E58" s="3" t="s">
        <v>161</v>
      </c>
      <c r="F58" s="3" t="s">
        <v>24</v>
      </c>
      <c r="G58" s="3" t="s">
        <v>222</v>
      </c>
      <c r="H58" s="3" t="s">
        <v>163</v>
      </c>
      <c r="I58" s="9">
        <v>6750</v>
      </c>
      <c r="J58" s="9">
        <v>0</v>
      </c>
      <c r="K58" s="9">
        <v>810</v>
      </c>
      <c r="L58" s="9">
        <v>7560</v>
      </c>
      <c r="M58" s="3" t="s">
        <v>223</v>
      </c>
      <c r="N58" s="3" t="s">
        <v>224</v>
      </c>
      <c r="O58" s="10">
        <v>917410198863</v>
      </c>
      <c r="P58" s="9">
        <v>5647.05</v>
      </c>
      <c r="Q58" s="9">
        <f t="shared" si="0"/>
        <v>0</v>
      </c>
      <c r="R58" s="9">
        <v>0</v>
      </c>
      <c r="S58" s="9">
        <v>0</v>
      </c>
      <c r="T58" s="9">
        <v>0</v>
      </c>
      <c r="U58" s="9">
        <v>0</v>
      </c>
      <c r="V58" s="9">
        <f t="shared" si="1"/>
        <v>5647.05</v>
      </c>
      <c r="W58" s="3">
        <v>5017</v>
      </c>
      <c r="X58" s="4">
        <v>45362</v>
      </c>
    </row>
    <row r="59" spans="1:24" x14ac:dyDescent="0.3">
      <c r="A59" s="5">
        <v>58</v>
      </c>
      <c r="B59" s="2" t="s">
        <v>225</v>
      </c>
      <c r="C59" s="2" t="str">
        <f>VLOOKUP(B59:B198,[1]Sheet1!$B$2:$B$140,1,)</f>
        <v>DR/GOA/23-24/31000843</v>
      </c>
      <c r="D59" s="2" t="s">
        <v>191</v>
      </c>
      <c r="E59" s="2" t="s">
        <v>192</v>
      </c>
      <c r="F59" s="2" t="s">
        <v>24</v>
      </c>
      <c r="G59" s="2" t="s">
        <v>193</v>
      </c>
      <c r="H59" s="2" t="s">
        <v>25</v>
      </c>
      <c r="I59" s="6">
        <v>4575</v>
      </c>
      <c r="J59" s="6">
        <v>0</v>
      </c>
      <c r="K59" s="6">
        <v>549</v>
      </c>
      <c r="L59" s="6">
        <v>5124</v>
      </c>
      <c r="M59" s="2" t="s">
        <v>164</v>
      </c>
      <c r="N59" s="2" t="s">
        <v>165</v>
      </c>
      <c r="O59" s="7">
        <v>918857871318</v>
      </c>
      <c r="P59" s="9">
        <v>3827.45</v>
      </c>
      <c r="Q59" s="9">
        <f t="shared" si="0"/>
        <v>0</v>
      </c>
      <c r="R59" s="9">
        <v>0</v>
      </c>
      <c r="S59" s="6">
        <v>0</v>
      </c>
      <c r="T59" s="6">
        <v>0</v>
      </c>
      <c r="U59" s="6">
        <v>0</v>
      </c>
      <c r="V59" s="9">
        <f t="shared" si="1"/>
        <v>3827.45</v>
      </c>
      <c r="W59" s="3">
        <v>5017</v>
      </c>
      <c r="X59" s="4">
        <v>45362</v>
      </c>
    </row>
    <row r="60" spans="1:24" x14ac:dyDescent="0.3">
      <c r="A60" s="5">
        <v>59</v>
      </c>
      <c r="B60" s="3" t="s">
        <v>226</v>
      </c>
      <c r="C60" s="2" t="str">
        <f>VLOOKUP(B60:B199,[1]Sheet1!$B$2:$B$140,1,)</f>
        <v>DR/GOA/23-24/31000791</v>
      </c>
      <c r="D60" s="3" t="s">
        <v>187</v>
      </c>
      <c r="E60" s="3" t="s">
        <v>188</v>
      </c>
      <c r="F60" s="3" t="s">
        <v>24</v>
      </c>
      <c r="G60" s="3" t="s">
        <v>189</v>
      </c>
      <c r="H60" s="3" t="s">
        <v>25</v>
      </c>
      <c r="I60" s="9">
        <v>5950</v>
      </c>
      <c r="J60" s="9">
        <v>0</v>
      </c>
      <c r="K60" s="9">
        <v>714</v>
      </c>
      <c r="L60" s="9">
        <v>6664</v>
      </c>
      <c r="M60" s="3" t="s">
        <v>182</v>
      </c>
      <c r="N60" s="3" t="s">
        <v>183</v>
      </c>
      <c r="O60" s="10">
        <v>919769055377</v>
      </c>
      <c r="P60" s="9">
        <v>4977.7700000000004</v>
      </c>
      <c r="Q60" s="9">
        <f t="shared" si="0"/>
        <v>0</v>
      </c>
      <c r="R60" s="9">
        <v>0</v>
      </c>
      <c r="S60" s="9">
        <v>0</v>
      </c>
      <c r="T60" s="9">
        <v>0</v>
      </c>
      <c r="U60" s="9">
        <v>0</v>
      </c>
      <c r="V60" s="9">
        <f t="shared" si="1"/>
        <v>4977.7700000000004</v>
      </c>
      <c r="W60" s="3">
        <v>5017</v>
      </c>
      <c r="X60" s="4">
        <v>45362</v>
      </c>
    </row>
    <row r="61" spans="1:24" x14ac:dyDescent="0.3">
      <c r="A61" s="5">
        <v>60</v>
      </c>
      <c r="B61" s="2" t="s">
        <v>227</v>
      </c>
      <c r="C61" s="2" t="str">
        <f>VLOOKUP(B61:B200,[1]Sheet1!$B$2:$B$140,1,)</f>
        <v>DR/GOA/23-24/31000891</v>
      </c>
      <c r="D61" s="2" t="s">
        <v>160</v>
      </c>
      <c r="E61" s="2" t="s">
        <v>161</v>
      </c>
      <c r="F61" s="2" t="s">
        <v>24</v>
      </c>
      <c r="G61" s="2" t="s">
        <v>222</v>
      </c>
      <c r="H61" s="2" t="s">
        <v>163</v>
      </c>
      <c r="I61" s="6">
        <v>6750</v>
      </c>
      <c r="J61" s="6">
        <v>0</v>
      </c>
      <c r="K61" s="6">
        <v>810</v>
      </c>
      <c r="L61" s="6">
        <v>7560</v>
      </c>
      <c r="M61" s="2" t="s">
        <v>228</v>
      </c>
      <c r="N61" s="2" t="s">
        <v>214</v>
      </c>
      <c r="O61" s="7">
        <v>919986195058</v>
      </c>
      <c r="P61" s="9">
        <v>5647.05</v>
      </c>
      <c r="Q61" s="9">
        <f t="shared" si="0"/>
        <v>0</v>
      </c>
      <c r="R61" s="9">
        <v>0</v>
      </c>
      <c r="S61" s="6">
        <v>0</v>
      </c>
      <c r="T61" s="6">
        <v>0</v>
      </c>
      <c r="U61" s="6">
        <v>0</v>
      </c>
      <c r="V61" s="9">
        <f t="shared" si="1"/>
        <v>5647.05</v>
      </c>
      <c r="W61" s="3">
        <v>5017</v>
      </c>
      <c r="X61" s="4">
        <v>45362</v>
      </c>
    </row>
    <row r="62" spans="1:24" x14ac:dyDescent="0.3">
      <c r="A62" s="5">
        <v>61</v>
      </c>
      <c r="B62" s="3" t="s">
        <v>229</v>
      </c>
      <c r="C62" s="2" t="str">
        <f>VLOOKUP(B62:B201,[1]Sheet1!$B$2:$B$140,1,)</f>
        <v>DR/GOA/23-24/31000903</v>
      </c>
      <c r="D62" s="3" t="s">
        <v>160</v>
      </c>
      <c r="E62" s="3" t="s">
        <v>161</v>
      </c>
      <c r="F62" s="3" t="s">
        <v>24</v>
      </c>
      <c r="G62" s="3" t="s">
        <v>230</v>
      </c>
      <c r="H62" s="3" t="s">
        <v>163</v>
      </c>
      <c r="I62" s="9">
        <v>6750</v>
      </c>
      <c r="J62" s="9">
        <v>50</v>
      </c>
      <c r="K62" s="9">
        <v>816</v>
      </c>
      <c r="L62" s="9">
        <v>7616</v>
      </c>
      <c r="M62" s="3" t="s">
        <v>217</v>
      </c>
      <c r="N62" s="3" t="s">
        <v>218</v>
      </c>
      <c r="O62" s="10">
        <v>918767734226</v>
      </c>
      <c r="P62" s="9">
        <v>5647.05</v>
      </c>
      <c r="Q62" s="9">
        <f t="shared" si="0"/>
        <v>50</v>
      </c>
      <c r="R62" s="9">
        <v>0</v>
      </c>
      <c r="S62" s="9">
        <v>0</v>
      </c>
      <c r="T62" s="9">
        <v>0</v>
      </c>
      <c r="U62" s="9">
        <v>0</v>
      </c>
      <c r="V62" s="9">
        <f t="shared" si="1"/>
        <v>5697.05</v>
      </c>
      <c r="W62" s="3">
        <v>5017</v>
      </c>
      <c r="X62" s="4">
        <v>45362</v>
      </c>
    </row>
    <row r="63" spans="1:24" x14ac:dyDescent="0.3">
      <c r="A63" s="5">
        <v>62</v>
      </c>
      <c r="B63" s="2" t="s">
        <v>231</v>
      </c>
      <c r="C63" s="2" t="str">
        <f>VLOOKUP(B63:B202,[1]Sheet1!$B$2:$B$140,1,)</f>
        <v>DR/GOA/23-24/31000686</v>
      </c>
      <c r="D63" s="2" t="s">
        <v>160</v>
      </c>
      <c r="E63" s="2" t="s">
        <v>161</v>
      </c>
      <c r="F63" s="2" t="s">
        <v>24</v>
      </c>
      <c r="G63" s="2" t="s">
        <v>232</v>
      </c>
      <c r="H63" s="2" t="s">
        <v>25</v>
      </c>
      <c r="I63" s="6">
        <v>4040</v>
      </c>
      <c r="J63" s="6">
        <v>0</v>
      </c>
      <c r="K63" s="6">
        <v>484.8</v>
      </c>
      <c r="L63" s="6">
        <v>4524.8</v>
      </c>
      <c r="M63" s="2" t="s">
        <v>45</v>
      </c>
      <c r="N63" s="2" t="s">
        <v>46</v>
      </c>
      <c r="O63" s="7">
        <v>917385961452</v>
      </c>
      <c r="P63" s="9">
        <v>3379.86</v>
      </c>
      <c r="Q63" s="9">
        <f t="shared" si="0"/>
        <v>0</v>
      </c>
      <c r="R63" s="9">
        <v>0</v>
      </c>
      <c r="S63" s="6">
        <v>0</v>
      </c>
      <c r="T63" s="6">
        <v>0</v>
      </c>
      <c r="U63" s="6">
        <v>0</v>
      </c>
      <c r="V63" s="9">
        <f t="shared" si="1"/>
        <v>3379.86</v>
      </c>
      <c r="W63" s="3">
        <v>5017</v>
      </c>
      <c r="X63" s="4">
        <v>45362</v>
      </c>
    </row>
    <row r="64" spans="1:24" x14ac:dyDescent="0.3">
      <c r="A64" s="5">
        <v>63</v>
      </c>
      <c r="B64" s="3" t="s">
        <v>233</v>
      </c>
      <c r="C64" s="2" t="str">
        <f>VLOOKUP(B64:B203,[1]Sheet1!$B$2:$B$140,1,)</f>
        <v>DR/GOA/23-24/31000690</v>
      </c>
      <c r="D64" s="3" t="s">
        <v>212</v>
      </c>
      <c r="E64" s="3" t="s">
        <v>161</v>
      </c>
      <c r="F64" s="3" t="s">
        <v>24</v>
      </c>
      <c r="G64" s="3" t="s">
        <v>206</v>
      </c>
      <c r="H64" s="3" t="s">
        <v>25</v>
      </c>
      <c r="I64" s="9">
        <v>4040</v>
      </c>
      <c r="J64" s="9">
        <v>80</v>
      </c>
      <c r="K64" s="9">
        <v>494.4</v>
      </c>
      <c r="L64" s="9">
        <v>4614.3999999999996</v>
      </c>
      <c r="M64" s="3" t="s">
        <v>164</v>
      </c>
      <c r="N64" s="3" t="s">
        <v>165</v>
      </c>
      <c r="O64" s="10">
        <v>918857871318</v>
      </c>
      <c r="P64" s="9">
        <v>3379.86</v>
      </c>
      <c r="Q64" s="9">
        <f t="shared" si="0"/>
        <v>80</v>
      </c>
      <c r="R64" s="9">
        <v>0</v>
      </c>
      <c r="S64" s="9">
        <v>0</v>
      </c>
      <c r="T64" s="9">
        <v>0</v>
      </c>
      <c r="U64" s="9">
        <v>0</v>
      </c>
      <c r="V64" s="9">
        <f t="shared" si="1"/>
        <v>3459.86</v>
      </c>
      <c r="W64" s="3">
        <v>5017</v>
      </c>
      <c r="X64" s="4">
        <v>45362</v>
      </c>
    </row>
    <row r="65" spans="1:24" x14ac:dyDescent="0.3">
      <c r="A65" s="5">
        <v>64</v>
      </c>
      <c r="B65" s="2" t="s">
        <v>234</v>
      </c>
      <c r="C65" s="2" t="str">
        <f>VLOOKUP(B65:B204,[1]Sheet1!$B$2:$B$140,1,)</f>
        <v>DR/GOA/23-24/31000909</v>
      </c>
      <c r="D65" s="2" t="s">
        <v>160</v>
      </c>
      <c r="E65" s="2" t="s">
        <v>161</v>
      </c>
      <c r="F65" s="2" t="s">
        <v>24</v>
      </c>
      <c r="G65" s="2" t="s">
        <v>235</v>
      </c>
      <c r="H65" s="2" t="s">
        <v>163</v>
      </c>
      <c r="I65" s="6">
        <v>6750</v>
      </c>
      <c r="J65" s="6">
        <v>0</v>
      </c>
      <c r="K65" s="6">
        <v>810</v>
      </c>
      <c r="L65" s="6">
        <v>7560</v>
      </c>
      <c r="M65" s="2" t="s">
        <v>217</v>
      </c>
      <c r="N65" s="2" t="s">
        <v>218</v>
      </c>
      <c r="O65" s="7">
        <v>918767734226</v>
      </c>
      <c r="P65" s="9">
        <v>5647.05</v>
      </c>
      <c r="Q65" s="9">
        <f t="shared" si="0"/>
        <v>0</v>
      </c>
      <c r="R65" s="9">
        <v>0</v>
      </c>
      <c r="S65" s="6">
        <v>0</v>
      </c>
      <c r="T65" s="6">
        <v>0</v>
      </c>
      <c r="U65" s="6">
        <v>0</v>
      </c>
      <c r="V65" s="9">
        <f t="shared" si="1"/>
        <v>5647.05</v>
      </c>
      <c r="W65" s="3">
        <v>5017</v>
      </c>
      <c r="X65" s="4">
        <v>45362</v>
      </c>
    </row>
    <row r="66" spans="1:24" x14ac:dyDescent="0.3">
      <c r="A66" s="5">
        <v>65</v>
      </c>
      <c r="B66" s="3" t="s">
        <v>236</v>
      </c>
      <c r="C66" s="2" t="str">
        <f>VLOOKUP(B66:B205,[1]Sheet1!$B$2:$B$140,1,)</f>
        <v>DR/GOA/23-24/31000885</v>
      </c>
      <c r="D66" s="3" t="s">
        <v>237</v>
      </c>
      <c r="E66" s="3" t="s">
        <v>238</v>
      </c>
      <c r="F66" s="3" t="s">
        <v>24</v>
      </c>
      <c r="G66" s="3" t="s">
        <v>239</v>
      </c>
      <c r="H66" s="3" t="s">
        <v>25</v>
      </c>
      <c r="I66" s="9">
        <v>5803.75</v>
      </c>
      <c r="J66" s="9">
        <v>50</v>
      </c>
      <c r="K66" s="9">
        <v>702.45</v>
      </c>
      <c r="L66" s="9">
        <v>6556.2</v>
      </c>
      <c r="M66" s="3" t="s">
        <v>45</v>
      </c>
      <c r="N66" s="3" t="s">
        <v>46</v>
      </c>
      <c r="O66" s="10">
        <v>917385961452</v>
      </c>
      <c r="P66" s="9">
        <v>4855.42</v>
      </c>
      <c r="Q66" s="9">
        <f t="shared" si="0"/>
        <v>50</v>
      </c>
      <c r="R66" s="9">
        <v>0</v>
      </c>
      <c r="S66" s="9">
        <v>0</v>
      </c>
      <c r="T66" s="9">
        <v>0</v>
      </c>
      <c r="U66" s="9">
        <v>0</v>
      </c>
      <c r="V66" s="9">
        <f t="shared" si="1"/>
        <v>4905.42</v>
      </c>
      <c r="W66" s="3">
        <v>5017</v>
      </c>
      <c r="X66" s="4">
        <v>45362</v>
      </c>
    </row>
    <row r="67" spans="1:24" x14ac:dyDescent="0.3">
      <c r="A67" s="5">
        <v>66</v>
      </c>
      <c r="B67" s="2" t="s">
        <v>240</v>
      </c>
      <c r="C67" s="2" t="str">
        <f>VLOOKUP(B67:B206,[1]Sheet1!$B$2:$B$140,1,)</f>
        <v>DR/GOA/23-24/31000888</v>
      </c>
      <c r="D67" s="2" t="s">
        <v>241</v>
      </c>
      <c r="E67" s="2" t="s">
        <v>238</v>
      </c>
      <c r="F67" s="2" t="s">
        <v>24</v>
      </c>
      <c r="G67" s="2" t="s">
        <v>242</v>
      </c>
      <c r="H67" s="2" t="s">
        <v>25</v>
      </c>
      <c r="I67" s="6">
        <v>6404.2</v>
      </c>
      <c r="J67" s="6">
        <v>0</v>
      </c>
      <c r="K67" s="6">
        <v>768.5</v>
      </c>
      <c r="L67" s="6">
        <v>7172.7</v>
      </c>
      <c r="M67" s="2" t="s">
        <v>228</v>
      </c>
      <c r="N67" s="2" t="s">
        <v>214</v>
      </c>
      <c r="O67" s="7">
        <v>919986195058</v>
      </c>
      <c r="P67" s="9">
        <v>5357.75</v>
      </c>
      <c r="Q67" s="9">
        <f t="shared" ref="Q67:Q130" si="2">J67</f>
        <v>0</v>
      </c>
      <c r="R67" s="9">
        <v>0</v>
      </c>
      <c r="S67" s="6">
        <v>0</v>
      </c>
      <c r="T67" s="6">
        <v>0</v>
      </c>
      <c r="U67" s="6">
        <v>0</v>
      </c>
      <c r="V67" s="9">
        <f t="shared" ref="V67:V130" si="3">P67+Q67</f>
        <v>5357.75</v>
      </c>
      <c r="W67" s="3">
        <v>5017</v>
      </c>
      <c r="X67" s="4">
        <v>45362</v>
      </c>
    </row>
    <row r="68" spans="1:24" x14ac:dyDescent="0.3">
      <c r="A68" s="5">
        <v>67</v>
      </c>
      <c r="B68" s="3" t="s">
        <v>243</v>
      </c>
      <c r="C68" s="2" t="str">
        <f>VLOOKUP(B68:B207,[1]Sheet1!$B$2:$B$140,1,)</f>
        <v>DR/GOA/23-24/31000899</v>
      </c>
      <c r="D68" s="3" t="s">
        <v>244</v>
      </c>
      <c r="E68" s="3" t="s">
        <v>238</v>
      </c>
      <c r="F68" s="3" t="s">
        <v>24</v>
      </c>
      <c r="G68" s="3" t="s">
        <v>245</v>
      </c>
      <c r="H68" s="3" t="s">
        <v>25</v>
      </c>
      <c r="I68" s="9">
        <v>5573.39</v>
      </c>
      <c r="J68" s="9">
        <v>50</v>
      </c>
      <c r="K68" s="9">
        <v>674.81</v>
      </c>
      <c r="L68" s="9">
        <v>6298.2</v>
      </c>
      <c r="M68" s="3" t="s">
        <v>75</v>
      </c>
      <c r="N68" s="3" t="s">
        <v>246</v>
      </c>
      <c r="O68" s="10">
        <v>919008662320</v>
      </c>
      <c r="P68" s="9">
        <v>4662.7</v>
      </c>
      <c r="Q68" s="9">
        <f t="shared" si="2"/>
        <v>50</v>
      </c>
      <c r="R68" s="9">
        <v>0</v>
      </c>
      <c r="S68" s="9">
        <v>0</v>
      </c>
      <c r="T68" s="9">
        <v>0</v>
      </c>
      <c r="U68" s="9">
        <v>0</v>
      </c>
      <c r="V68" s="9">
        <f t="shared" si="3"/>
        <v>4712.7</v>
      </c>
      <c r="W68" s="3">
        <v>5017</v>
      </c>
      <c r="X68" s="4">
        <v>45362</v>
      </c>
    </row>
    <row r="69" spans="1:24" x14ac:dyDescent="0.3">
      <c r="A69" s="5">
        <v>68</v>
      </c>
      <c r="B69" s="2" t="s">
        <v>247</v>
      </c>
      <c r="C69" s="2" t="str">
        <f>VLOOKUP(B69:B208,[1]Sheet1!$B$2:$B$140,1,)</f>
        <v>DR/GOA/23-24/31000911</v>
      </c>
      <c r="D69" s="2" t="s">
        <v>248</v>
      </c>
      <c r="E69" s="2" t="s">
        <v>249</v>
      </c>
      <c r="F69" s="2" t="s">
        <v>24</v>
      </c>
      <c r="G69" s="2" t="s">
        <v>250</v>
      </c>
      <c r="H69" s="2" t="s">
        <v>25</v>
      </c>
      <c r="I69" s="6">
        <v>2750</v>
      </c>
      <c r="J69" s="6">
        <v>0</v>
      </c>
      <c r="K69" s="6">
        <v>330</v>
      </c>
      <c r="L69" s="6">
        <v>3080</v>
      </c>
      <c r="M69" s="2" t="s">
        <v>67</v>
      </c>
      <c r="N69" s="2" t="s">
        <v>68</v>
      </c>
      <c r="O69" s="7">
        <v>918806607015</v>
      </c>
      <c r="P69" s="9">
        <v>2300.65</v>
      </c>
      <c r="Q69" s="9">
        <f t="shared" si="2"/>
        <v>0</v>
      </c>
      <c r="R69" s="9">
        <v>0</v>
      </c>
      <c r="S69" s="6">
        <v>0</v>
      </c>
      <c r="T69" s="6">
        <v>0</v>
      </c>
      <c r="U69" s="6">
        <v>0</v>
      </c>
      <c r="V69" s="9">
        <f t="shared" si="3"/>
        <v>2300.65</v>
      </c>
      <c r="W69" s="3">
        <v>5017</v>
      </c>
      <c r="X69" s="4">
        <v>45362</v>
      </c>
    </row>
    <row r="70" spans="1:24" x14ac:dyDescent="0.3">
      <c r="A70" s="5">
        <v>69</v>
      </c>
      <c r="B70" s="3" t="s">
        <v>251</v>
      </c>
      <c r="C70" s="2" t="str">
        <f>VLOOKUP(B70:B209,[1]Sheet1!$B$2:$B$140,1,)</f>
        <v>DR/GOA/23-24/31000886</v>
      </c>
      <c r="D70" s="3" t="s">
        <v>252</v>
      </c>
      <c r="E70" s="3" t="s">
        <v>238</v>
      </c>
      <c r="F70" s="3" t="s">
        <v>24</v>
      </c>
      <c r="G70" s="3" t="s">
        <v>239</v>
      </c>
      <c r="H70" s="3" t="s">
        <v>25</v>
      </c>
      <c r="I70" s="9">
        <v>9165.07</v>
      </c>
      <c r="J70" s="9">
        <v>0</v>
      </c>
      <c r="K70" s="9">
        <v>1099.81</v>
      </c>
      <c r="L70" s="9">
        <v>10264.879999999999</v>
      </c>
      <c r="M70" s="3" t="s">
        <v>45</v>
      </c>
      <c r="N70" s="3" t="s">
        <v>46</v>
      </c>
      <c r="O70" s="10">
        <v>917385961452</v>
      </c>
      <c r="P70" s="9">
        <v>7667.5</v>
      </c>
      <c r="Q70" s="9">
        <f t="shared" si="2"/>
        <v>0</v>
      </c>
      <c r="R70" s="9">
        <v>0</v>
      </c>
      <c r="S70" s="9">
        <v>0</v>
      </c>
      <c r="T70" s="9">
        <v>0</v>
      </c>
      <c r="U70" s="9">
        <v>0</v>
      </c>
      <c r="V70" s="9">
        <f t="shared" si="3"/>
        <v>7667.5</v>
      </c>
      <c r="W70" s="3">
        <v>5017</v>
      </c>
      <c r="X70" s="4">
        <v>45362</v>
      </c>
    </row>
    <row r="71" spans="1:24" x14ac:dyDescent="0.3">
      <c r="A71" s="5">
        <v>70</v>
      </c>
      <c r="B71" s="2" t="s">
        <v>253</v>
      </c>
      <c r="C71" s="2" t="str">
        <f>VLOOKUP(B71:B210,[1]Sheet1!$B$2:$B$140,1,)</f>
        <v>DR/GOA/23-24/31000792</v>
      </c>
      <c r="D71" s="2" t="s">
        <v>187</v>
      </c>
      <c r="E71" s="2" t="s">
        <v>188</v>
      </c>
      <c r="F71" s="2" t="s">
        <v>24</v>
      </c>
      <c r="G71" s="2" t="s">
        <v>189</v>
      </c>
      <c r="H71" s="2" t="s">
        <v>25</v>
      </c>
      <c r="I71" s="6">
        <v>11060</v>
      </c>
      <c r="J71" s="6">
        <v>0</v>
      </c>
      <c r="K71" s="6">
        <v>1327.2</v>
      </c>
      <c r="L71" s="6">
        <v>12387.2</v>
      </c>
      <c r="M71" s="2" t="s">
        <v>182</v>
      </c>
      <c r="N71" s="2" t="s">
        <v>183</v>
      </c>
      <c r="O71" s="7">
        <v>919769055377</v>
      </c>
      <c r="P71" s="9">
        <v>9252.7999999999993</v>
      </c>
      <c r="Q71" s="9">
        <f t="shared" si="2"/>
        <v>0</v>
      </c>
      <c r="R71" s="9">
        <v>0</v>
      </c>
      <c r="S71" s="6">
        <v>0</v>
      </c>
      <c r="T71" s="6">
        <v>0</v>
      </c>
      <c r="U71" s="6">
        <v>0</v>
      </c>
      <c r="V71" s="9">
        <f t="shared" si="3"/>
        <v>9252.7999999999993</v>
      </c>
      <c r="W71" s="3">
        <v>5017</v>
      </c>
      <c r="X71" s="4">
        <v>45362</v>
      </c>
    </row>
    <row r="72" spans="1:24" x14ac:dyDescent="0.3">
      <c r="A72" s="5">
        <v>71</v>
      </c>
      <c r="B72" s="3" t="s">
        <v>254</v>
      </c>
      <c r="C72" s="2" t="str">
        <f>VLOOKUP(B72:B211,[1]Sheet1!$B$2:$B$140,1,)</f>
        <v>DR/GOA/23-24/31000786</v>
      </c>
      <c r="D72" s="3" t="s">
        <v>160</v>
      </c>
      <c r="E72" s="3" t="s">
        <v>161</v>
      </c>
      <c r="F72" s="3" t="s">
        <v>24</v>
      </c>
      <c r="G72" s="3" t="s">
        <v>220</v>
      </c>
      <c r="H72" s="3" t="s">
        <v>163</v>
      </c>
      <c r="I72" s="9">
        <v>6750</v>
      </c>
      <c r="J72" s="9">
        <v>0</v>
      </c>
      <c r="K72" s="9">
        <v>810</v>
      </c>
      <c r="L72" s="9">
        <v>7560</v>
      </c>
      <c r="M72" s="3" t="s">
        <v>101</v>
      </c>
      <c r="N72" s="3" t="s">
        <v>76</v>
      </c>
      <c r="O72" s="10">
        <v>919359590721</v>
      </c>
      <c r="P72" s="9">
        <v>5647.05</v>
      </c>
      <c r="Q72" s="9">
        <f t="shared" si="2"/>
        <v>0</v>
      </c>
      <c r="R72" s="9">
        <v>0</v>
      </c>
      <c r="S72" s="9">
        <v>0</v>
      </c>
      <c r="T72" s="9">
        <v>0</v>
      </c>
      <c r="U72" s="9">
        <v>0</v>
      </c>
      <c r="V72" s="9">
        <f t="shared" si="3"/>
        <v>5647.05</v>
      </c>
      <c r="W72" s="3">
        <v>5017</v>
      </c>
      <c r="X72" s="4">
        <v>45362</v>
      </c>
    </row>
    <row r="73" spans="1:24" x14ac:dyDescent="0.3">
      <c r="A73" s="5">
        <v>72</v>
      </c>
      <c r="B73" s="2" t="s">
        <v>255</v>
      </c>
      <c r="C73" s="2" t="str">
        <f>VLOOKUP(B73:B212,[1]Sheet1!$B$2:$B$140,1,)</f>
        <v>DR/GOA/23-24/31000677</v>
      </c>
      <c r="D73" s="2" t="s">
        <v>160</v>
      </c>
      <c r="E73" s="2" t="s">
        <v>161</v>
      </c>
      <c r="F73" s="2" t="s">
        <v>24</v>
      </c>
      <c r="G73" s="2" t="s">
        <v>203</v>
      </c>
      <c r="H73" s="2" t="s">
        <v>163</v>
      </c>
      <c r="I73" s="6">
        <v>6750</v>
      </c>
      <c r="J73" s="6">
        <v>0</v>
      </c>
      <c r="K73" s="6">
        <v>810</v>
      </c>
      <c r="L73" s="6">
        <v>7560</v>
      </c>
      <c r="M73" s="2" t="s">
        <v>228</v>
      </c>
      <c r="N73" s="2" t="s">
        <v>214</v>
      </c>
      <c r="O73" s="7">
        <v>919986195058</v>
      </c>
      <c r="P73" s="9">
        <v>5647.05</v>
      </c>
      <c r="Q73" s="9">
        <f t="shared" si="2"/>
        <v>0</v>
      </c>
      <c r="R73" s="9">
        <v>0</v>
      </c>
      <c r="S73" s="6">
        <v>0</v>
      </c>
      <c r="T73" s="6">
        <v>0</v>
      </c>
      <c r="U73" s="6">
        <v>0</v>
      </c>
      <c r="V73" s="9">
        <f t="shared" si="3"/>
        <v>5647.05</v>
      </c>
      <c r="W73" s="3">
        <v>5017</v>
      </c>
      <c r="X73" s="4">
        <v>45362</v>
      </c>
    </row>
    <row r="74" spans="1:24" x14ac:dyDescent="0.3">
      <c r="A74" s="5">
        <v>73</v>
      </c>
      <c r="B74" s="3" t="s">
        <v>256</v>
      </c>
      <c r="C74" s="2" t="str">
        <f>VLOOKUP(B74:B213,[1]Sheet1!$B$2:$B$140,1,)</f>
        <v>DR/GOA/23-24/31000912</v>
      </c>
      <c r="D74" s="3" t="s">
        <v>212</v>
      </c>
      <c r="E74" s="3" t="s">
        <v>161</v>
      </c>
      <c r="F74" s="3" t="s">
        <v>24</v>
      </c>
      <c r="G74" s="3" t="s">
        <v>257</v>
      </c>
      <c r="H74" s="3" t="s">
        <v>163</v>
      </c>
      <c r="I74" s="9">
        <v>7244</v>
      </c>
      <c r="J74" s="9">
        <v>0</v>
      </c>
      <c r="K74" s="9">
        <v>869.28</v>
      </c>
      <c r="L74" s="9">
        <v>8113.28</v>
      </c>
      <c r="M74" s="3" t="s">
        <v>217</v>
      </c>
      <c r="N74" s="3" t="s">
        <v>218</v>
      </c>
      <c r="O74" s="10">
        <v>918767734226</v>
      </c>
      <c r="P74" s="9">
        <v>6060.33</v>
      </c>
      <c r="Q74" s="9">
        <f t="shared" si="2"/>
        <v>0</v>
      </c>
      <c r="R74" s="9">
        <v>0</v>
      </c>
      <c r="S74" s="9">
        <v>0</v>
      </c>
      <c r="T74" s="9">
        <v>0</v>
      </c>
      <c r="U74" s="9">
        <v>0</v>
      </c>
      <c r="V74" s="9">
        <f t="shared" si="3"/>
        <v>6060.33</v>
      </c>
      <c r="W74" s="3">
        <v>5017</v>
      </c>
      <c r="X74" s="4">
        <v>45362</v>
      </c>
    </row>
    <row r="75" spans="1:24" x14ac:dyDescent="0.3">
      <c r="A75" s="5">
        <v>74</v>
      </c>
      <c r="B75" s="2" t="s">
        <v>258</v>
      </c>
      <c r="C75" s="2" t="str">
        <f>VLOOKUP(B75:B214,[1]Sheet1!$B$2:$B$140,1,)</f>
        <v>DR/GOA/23-24/31000889</v>
      </c>
      <c r="D75" s="2" t="s">
        <v>259</v>
      </c>
      <c r="E75" s="2" t="s">
        <v>238</v>
      </c>
      <c r="F75" s="2" t="s">
        <v>24</v>
      </c>
      <c r="G75" s="2" t="s">
        <v>242</v>
      </c>
      <c r="H75" s="2" t="s">
        <v>25</v>
      </c>
      <c r="I75" s="6">
        <v>6083.96</v>
      </c>
      <c r="J75" s="6">
        <v>0</v>
      </c>
      <c r="K75" s="6">
        <v>730.08</v>
      </c>
      <c r="L75" s="6">
        <v>6814.04</v>
      </c>
      <c r="M75" s="2" t="s">
        <v>75</v>
      </c>
      <c r="N75" s="2" t="s">
        <v>260</v>
      </c>
      <c r="O75" s="7">
        <v>916362013124</v>
      </c>
      <c r="P75" s="9">
        <v>5089.84</v>
      </c>
      <c r="Q75" s="9">
        <f t="shared" si="2"/>
        <v>0</v>
      </c>
      <c r="R75" s="9">
        <v>0</v>
      </c>
      <c r="S75" s="6">
        <v>0</v>
      </c>
      <c r="T75" s="6">
        <v>0</v>
      </c>
      <c r="U75" s="6">
        <v>0</v>
      </c>
      <c r="V75" s="9">
        <f t="shared" si="3"/>
        <v>5089.84</v>
      </c>
      <c r="W75" s="3">
        <v>5017</v>
      </c>
      <c r="X75" s="4">
        <v>45362</v>
      </c>
    </row>
    <row r="76" spans="1:24" x14ac:dyDescent="0.3">
      <c r="A76" s="5">
        <v>75</v>
      </c>
      <c r="B76" s="3" t="s">
        <v>261</v>
      </c>
      <c r="C76" s="2" t="str">
        <f>VLOOKUP(B76:B215,[1]Sheet1!$B$2:$B$140,1,)</f>
        <v>DR/GOA/23-24/31000910</v>
      </c>
      <c r="D76" s="3" t="s">
        <v>160</v>
      </c>
      <c r="E76" s="3" t="s">
        <v>161</v>
      </c>
      <c r="F76" s="3" t="s">
        <v>24</v>
      </c>
      <c r="G76" s="3" t="s">
        <v>235</v>
      </c>
      <c r="H76" s="3" t="s">
        <v>163</v>
      </c>
      <c r="I76" s="9">
        <v>6750</v>
      </c>
      <c r="J76" s="9">
        <v>0</v>
      </c>
      <c r="K76" s="9">
        <v>810</v>
      </c>
      <c r="L76" s="9">
        <v>7560</v>
      </c>
      <c r="M76" s="3" t="s">
        <v>228</v>
      </c>
      <c r="N76" s="3" t="s">
        <v>214</v>
      </c>
      <c r="O76" s="10">
        <v>919986195058</v>
      </c>
      <c r="P76" s="9">
        <v>5647.05</v>
      </c>
      <c r="Q76" s="9">
        <f t="shared" si="2"/>
        <v>0</v>
      </c>
      <c r="R76" s="9">
        <v>0</v>
      </c>
      <c r="S76" s="9">
        <v>0</v>
      </c>
      <c r="T76" s="9">
        <v>0</v>
      </c>
      <c r="U76" s="9">
        <v>0</v>
      </c>
      <c r="V76" s="9">
        <f t="shared" si="3"/>
        <v>5647.05</v>
      </c>
      <c r="W76" s="3">
        <v>5017</v>
      </c>
      <c r="X76" s="4">
        <v>45362</v>
      </c>
    </row>
    <row r="77" spans="1:24" x14ac:dyDescent="0.3">
      <c r="A77" s="5">
        <v>76</v>
      </c>
      <c r="B77" s="2" t="s">
        <v>262</v>
      </c>
      <c r="C77" s="2" t="str">
        <f>VLOOKUP(B77:B216,[1]Sheet1!$B$2:$B$140,1,)</f>
        <v>DR/GOA/23-24/31000793</v>
      </c>
      <c r="D77" s="2" t="s">
        <v>187</v>
      </c>
      <c r="E77" s="2" t="s">
        <v>188</v>
      </c>
      <c r="F77" s="2" t="s">
        <v>24</v>
      </c>
      <c r="G77" s="2" t="s">
        <v>189</v>
      </c>
      <c r="H77" s="2" t="s">
        <v>25</v>
      </c>
      <c r="I77" s="6">
        <v>4340</v>
      </c>
      <c r="J77" s="6">
        <v>0</v>
      </c>
      <c r="K77" s="6">
        <v>520.79999999999995</v>
      </c>
      <c r="L77" s="6">
        <v>4860.8</v>
      </c>
      <c r="M77" s="2" t="s">
        <v>182</v>
      </c>
      <c r="N77" s="2" t="s">
        <v>263</v>
      </c>
      <c r="O77" s="7">
        <v>919769055377</v>
      </c>
      <c r="P77" s="9">
        <v>3630.84</v>
      </c>
      <c r="Q77" s="9">
        <f t="shared" si="2"/>
        <v>0</v>
      </c>
      <c r="R77" s="9">
        <v>0</v>
      </c>
      <c r="S77" s="6">
        <v>0</v>
      </c>
      <c r="T77" s="6">
        <v>0</v>
      </c>
      <c r="U77" s="6">
        <v>0</v>
      </c>
      <c r="V77" s="9">
        <f t="shared" si="3"/>
        <v>3630.84</v>
      </c>
      <c r="W77" s="3">
        <v>5017</v>
      </c>
      <c r="X77" s="4">
        <v>45362</v>
      </c>
    </row>
    <row r="78" spans="1:24" x14ac:dyDescent="0.3">
      <c r="A78" s="5">
        <v>77</v>
      </c>
      <c r="B78" s="3" t="s">
        <v>264</v>
      </c>
      <c r="C78" s="2" t="str">
        <f>VLOOKUP(B78:B217,[1]Sheet1!$B$2:$B$140,1,)</f>
        <v>DR/GOA/23-24/31000894</v>
      </c>
      <c r="D78" s="3" t="s">
        <v>265</v>
      </c>
      <c r="E78" s="3" t="s">
        <v>35</v>
      </c>
      <c r="F78" s="3" t="s">
        <v>24</v>
      </c>
      <c r="G78" s="3" t="s">
        <v>266</v>
      </c>
      <c r="H78" s="3" t="s">
        <v>25</v>
      </c>
      <c r="I78" s="9">
        <v>2581</v>
      </c>
      <c r="J78" s="9">
        <v>0</v>
      </c>
      <c r="K78" s="9">
        <v>309.72000000000003</v>
      </c>
      <c r="L78" s="9">
        <v>2890.72</v>
      </c>
      <c r="M78" s="3" t="s">
        <v>267</v>
      </c>
      <c r="N78" s="3" t="s">
        <v>268</v>
      </c>
      <c r="O78" s="10">
        <v>918208423274</v>
      </c>
      <c r="P78" s="9">
        <v>2159.2600000000002</v>
      </c>
      <c r="Q78" s="9">
        <f t="shared" si="2"/>
        <v>0</v>
      </c>
      <c r="R78" s="9">
        <v>0</v>
      </c>
      <c r="S78" s="9">
        <v>0</v>
      </c>
      <c r="T78" s="9">
        <v>0</v>
      </c>
      <c r="U78" s="9">
        <v>0</v>
      </c>
      <c r="V78" s="9">
        <f t="shared" si="3"/>
        <v>2159.2600000000002</v>
      </c>
      <c r="W78" s="3">
        <v>5017</v>
      </c>
      <c r="X78" s="4">
        <v>45362</v>
      </c>
    </row>
    <row r="79" spans="1:24" x14ac:dyDescent="0.3">
      <c r="A79" s="5">
        <v>78</v>
      </c>
      <c r="B79" s="2" t="s">
        <v>269</v>
      </c>
      <c r="C79" s="2" t="str">
        <f>VLOOKUP(B79:B218,[1]Sheet1!$B$2:$B$140,1,)</f>
        <v>DR/GOA/23-24/31000917</v>
      </c>
      <c r="D79" s="2" t="s">
        <v>270</v>
      </c>
      <c r="E79" s="2" t="s">
        <v>271</v>
      </c>
      <c r="F79" s="2" t="s">
        <v>24</v>
      </c>
      <c r="G79" s="2" t="s">
        <v>272</v>
      </c>
      <c r="H79" s="2" t="s">
        <v>25</v>
      </c>
      <c r="I79" s="6">
        <v>4625</v>
      </c>
      <c r="J79" s="6">
        <v>0</v>
      </c>
      <c r="K79" s="6">
        <v>555</v>
      </c>
      <c r="L79" s="6">
        <v>5180</v>
      </c>
      <c r="M79" s="2" t="s">
        <v>273</v>
      </c>
      <c r="N79" s="2" t="s">
        <v>274</v>
      </c>
      <c r="O79" s="7">
        <v>917774906361</v>
      </c>
      <c r="P79" s="9">
        <v>3869.28</v>
      </c>
      <c r="Q79" s="9">
        <f t="shared" si="2"/>
        <v>0</v>
      </c>
      <c r="R79" s="9">
        <v>0</v>
      </c>
      <c r="S79" s="6">
        <v>0</v>
      </c>
      <c r="T79" s="6">
        <v>0</v>
      </c>
      <c r="U79" s="6">
        <v>0</v>
      </c>
      <c r="V79" s="9">
        <f t="shared" si="3"/>
        <v>3869.28</v>
      </c>
      <c r="W79" s="3">
        <v>5017</v>
      </c>
      <c r="X79" s="4">
        <v>45362</v>
      </c>
    </row>
    <row r="80" spans="1:24" x14ac:dyDescent="0.3">
      <c r="A80" s="5">
        <v>79</v>
      </c>
      <c r="B80" s="3" t="s">
        <v>275</v>
      </c>
      <c r="C80" s="2" t="str">
        <f>VLOOKUP(B80:B219,[1]Sheet1!$B$2:$B$140,1,)</f>
        <v>DR/GOA/23-24/31000915</v>
      </c>
      <c r="D80" s="3" t="s">
        <v>276</v>
      </c>
      <c r="E80" s="3" t="s">
        <v>238</v>
      </c>
      <c r="F80" s="3" t="s">
        <v>24</v>
      </c>
      <c r="G80" s="3" t="s">
        <v>277</v>
      </c>
      <c r="H80" s="3" t="s">
        <v>25</v>
      </c>
      <c r="I80" s="9">
        <v>6252.4</v>
      </c>
      <c r="J80" s="9">
        <v>0</v>
      </c>
      <c r="K80" s="9">
        <v>750.29</v>
      </c>
      <c r="L80" s="9">
        <v>7002.69</v>
      </c>
      <c r="M80" s="3" t="s">
        <v>278</v>
      </c>
      <c r="N80" s="3" t="s">
        <v>279</v>
      </c>
      <c r="O80" s="10">
        <v>918762871688</v>
      </c>
      <c r="P80" s="9">
        <v>5230.76</v>
      </c>
      <c r="Q80" s="9">
        <f t="shared" si="2"/>
        <v>0</v>
      </c>
      <c r="R80" s="9">
        <v>0</v>
      </c>
      <c r="S80" s="9">
        <v>0</v>
      </c>
      <c r="T80" s="9">
        <v>0</v>
      </c>
      <c r="U80" s="9">
        <v>0</v>
      </c>
      <c r="V80" s="9">
        <f t="shared" si="3"/>
        <v>5230.76</v>
      </c>
      <c r="W80" s="3">
        <v>5017</v>
      </c>
      <c r="X80" s="4">
        <v>45362</v>
      </c>
    </row>
    <row r="81" spans="1:24" x14ac:dyDescent="0.3">
      <c r="A81" s="5">
        <v>80</v>
      </c>
      <c r="B81" s="2" t="s">
        <v>280</v>
      </c>
      <c r="C81" s="2" t="str">
        <f>VLOOKUP(B81:B220,[1]Sheet1!$B$2:$B$140,1,)</f>
        <v>DR/GOA/23-24/31000908</v>
      </c>
      <c r="D81" s="2" t="s">
        <v>281</v>
      </c>
      <c r="E81" s="2" t="s">
        <v>238</v>
      </c>
      <c r="F81" s="2" t="s">
        <v>24</v>
      </c>
      <c r="G81" s="2" t="s">
        <v>282</v>
      </c>
      <c r="H81" s="2" t="s">
        <v>25</v>
      </c>
      <c r="I81" s="6">
        <v>3453.54</v>
      </c>
      <c r="J81" s="6">
        <v>0</v>
      </c>
      <c r="K81" s="6">
        <v>414.42</v>
      </c>
      <c r="L81" s="6">
        <v>3867.96</v>
      </c>
      <c r="M81" s="2" t="s">
        <v>283</v>
      </c>
      <c r="N81" s="2" t="s">
        <v>284</v>
      </c>
      <c r="O81" s="7">
        <v>919764242216</v>
      </c>
      <c r="P81" s="9">
        <v>2889.23</v>
      </c>
      <c r="Q81" s="9">
        <f t="shared" si="2"/>
        <v>0</v>
      </c>
      <c r="R81" s="9">
        <v>0</v>
      </c>
      <c r="S81" s="6">
        <v>0</v>
      </c>
      <c r="T81" s="6">
        <v>0</v>
      </c>
      <c r="U81" s="6">
        <v>0</v>
      </c>
      <c r="V81" s="9">
        <f t="shared" si="3"/>
        <v>2889.23</v>
      </c>
      <c r="W81" s="3">
        <v>5017</v>
      </c>
      <c r="X81" s="4">
        <v>45362</v>
      </c>
    </row>
    <row r="82" spans="1:24" x14ac:dyDescent="0.3">
      <c r="A82" s="5">
        <v>81</v>
      </c>
      <c r="B82" s="3" t="s">
        <v>285</v>
      </c>
      <c r="C82" s="2" t="str">
        <f>VLOOKUP(B82:B221,[1]Sheet1!$B$2:$B$140,1,)</f>
        <v>DR/GOA/23-24/31000919</v>
      </c>
      <c r="D82" s="3" t="s">
        <v>212</v>
      </c>
      <c r="E82" s="3" t="s">
        <v>161</v>
      </c>
      <c r="F82" s="3" t="s">
        <v>24</v>
      </c>
      <c r="G82" s="3" t="s">
        <v>257</v>
      </c>
      <c r="H82" s="3" t="s">
        <v>25</v>
      </c>
      <c r="I82" s="9">
        <v>4306</v>
      </c>
      <c r="J82" s="9">
        <v>0</v>
      </c>
      <c r="K82" s="9">
        <v>516.72</v>
      </c>
      <c r="L82" s="9">
        <v>4822.72</v>
      </c>
      <c r="M82" s="3" t="s">
        <v>207</v>
      </c>
      <c r="N82" s="3" t="s">
        <v>286</v>
      </c>
      <c r="O82" s="10">
        <v>919765814355</v>
      </c>
      <c r="P82" s="9">
        <v>3602.4</v>
      </c>
      <c r="Q82" s="9">
        <f t="shared" si="2"/>
        <v>0</v>
      </c>
      <c r="R82" s="9">
        <v>0</v>
      </c>
      <c r="S82" s="9">
        <v>0</v>
      </c>
      <c r="T82" s="9">
        <v>0</v>
      </c>
      <c r="U82" s="9">
        <v>0</v>
      </c>
      <c r="V82" s="9">
        <f t="shared" si="3"/>
        <v>3602.4</v>
      </c>
      <c r="W82" s="3">
        <v>5017</v>
      </c>
      <c r="X82" s="4">
        <v>45362</v>
      </c>
    </row>
    <row r="83" spans="1:24" x14ac:dyDescent="0.3">
      <c r="A83" s="5">
        <v>82</v>
      </c>
      <c r="B83" s="2" t="s">
        <v>287</v>
      </c>
      <c r="C83" s="2" t="str">
        <f>VLOOKUP(B83:B222,[1]Sheet1!$B$2:$B$140,1,)</f>
        <v>DR/GOA/23-24/31000916</v>
      </c>
      <c r="D83" s="2" t="s">
        <v>288</v>
      </c>
      <c r="E83" s="2" t="s">
        <v>238</v>
      </c>
      <c r="F83" s="2" t="s">
        <v>24</v>
      </c>
      <c r="G83" s="2" t="s">
        <v>277</v>
      </c>
      <c r="H83" s="2" t="s">
        <v>25</v>
      </c>
      <c r="I83" s="6">
        <v>4762.67</v>
      </c>
      <c r="J83" s="6">
        <v>0</v>
      </c>
      <c r="K83" s="6">
        <v>571.52</v>
      </c>
      <c r="L83" s="6">
        <v>5334.19</v>
      </c>
      <c r="M83" s="2" t="s">
        <v>278</v>
      </c>
      <c r="N83" s="2" t="s">
        <v>279</v>
      </c>
      <c r="O83" s="7">
        <v>918762871688</v>
      </c>
      <c r="P83" s="9">
        <v>3984.45</v>
      </c>
      <c r="Q83" s="9">
        <f t="shared" si="2"/>
        <v>0</v>
      </c>
      <c r="R83" s="9">
        <v>0</v>
      </c>
      <c r="S83" s="6">
        <v>0</v>
      </c>
      <c r="T83" s="6">
        <v>0</v>
      </c>
      <c r="U83" s="6">
        <v>0</v>
      </c>
      <c r="V83" s="9">
        <f t="shared" si="3"/>
        <v>3984.45</v>
      </c>
      <c r="W83" s="3">
        <v>5017</v>
      </c>
      <c r="X83" s="4">
        <v>45362</v>
      </c>
    </row>
    <row r="84" spans="1:24" x14ac:dyDescent="0.3">
      <c r="A84" s="5">
        <v>83</v>
      </c>
      <c r="B84" s="3" t="s">
        <v>289</v>
      </c>
      <c r="C84" s="2" t="str">
        <f>VLOOKUP(B84:B223,[1]Sheet1!$B$2:$B$140,1,)</f>
        <v>DR/GOA/23-24/31000918</v>
      </c>
      <c r="D84" s="3" t="s">
        <v>290</v>
      </c>
      <c r="E84" s="3" t="s">
        <v>271</v>
      </c>
      <c r="F84" s="3" t="s">
        <v>24</v>
      </c>
      <c r="G84" s="3" t="s">
        <v>272</v>
      </c>
      <c r="H84" s="3" t="s">
        <v>25</v>
      </c>
      <c r="I84" s="9">
        <v>5300</v>
      </c>
      <c r="J84" s="9">
        <v>0</v>
      </c>
      <c r="K84" s="9">
        <v>636</v>
      </c>
      <c r="L84" s="9">
        <v>5936</v>
      </c>
      <c r="M84" s="3" t="s">
        <v>273</v>
      </c>
      <c r="N84" s="3" t="s">
        <v>274</v>
      </c>
      <c r="O84" s="10">
        <v>917774906361</v>
      </c>
      <c r="P84" s="9">
        <v>4433.9799999999996</v>
      </c>
      <c r="Q84" s="9">
        <f t="shared" si="2"/>
        <v>0</v>
      </c>
      <c r="R84" s="9">
        <v>0</v>
      </c>
      <c r="S84" s="9">
        <v>0</v>
      </c>
      <c r="T84" s="9">
        <v>0</v>
      </c>
      <c r="U84" s="9">
        <v>0</v>
      </c>
      <c r="V84" s="9">
        <f t="shared" si="3"/>
        <v>4433.9799999999996</v>
      </c>
      <c r="W84" s="3">
        <v>5017</v>
      </c>
      <c r="X84" s="4">
        <v>45362</v>
      </c>
    </row>
    <row r="85" spans="1:24" x14ac:dyDescent="0.3">
      <c r="A85" s="5">
        <v>84</v>
      </c>
      <c r="B85" s="2" t="s">
        <v>291</v>
      </c>
      <c r="C85" s="2" t="str">
        <f>VLOOKUP(B85:B224,[1]Sheet1!$B$2:$B$140,1,)</f>
        <v>DR/GOA/23-24/31000895</v>
      </c>
      <c r="D85" s="2" t="s">
        <v>292</v>
      </c>
      <c r="E85" s="2" t="s">
        <v>35</v>
      </c>
      <c r="F85" s="2" t="s">
        <v>24</v>
      </c>
      <c r="G85" s="2" t="s">
        <v>266</v>
      </c>
      <c r="H85" s="2" t="s">
        <v>25</v>
      </c>
      <c r="I85" s="6">
        <v>2539</v>
      </c>
      <c r="J85" s="6">
        <v>0</v>
      </c>
      <c r="K85" s="6">
        <v>304.68</v>
      </c>
      <c r="L85" s="6">
        <v>2843.68</v>
      </c>
      <c r="M85" s="2" t="s">
        <v>176</v>
      </c>
      <c r="N85" s="2" t="s">
        <v>293</v>
      </c>
      <c r="O85" s="7">
        <v>916362013124</v>
      </c>
      <c r="P85" s="9">
        <v>2124.13</v>
      </c>
      <c r="Q85" s="9">
        <f t="shared" si="2"/>
        <v>0</v>
      </c>
      <c r="R85" s="9">
        <v>0</v>
      </c>
      <c r="S85" s="6">
        <v>0</v>
      </c>
      <c r="T85" s="6">
        <v>0</v>
      </c>
      <c r="U85" s="6">
        <v>0</v>
      </c>
      <c r="V85" s="9">
        <f t="shared" si="3"/>
        <v>2124.13</v>
      </c>
      <c r="W85" s="3">
        <v>5017</v>
      </c>
      <c r="X85" s="4">
        <v>45362</v>
      </c>
    </row>
    <row r="86" spans="1:24" x14ac:dyDescent="0.3">
      <c r="A86" s="5">
        <v>85</v>
      </c>
      <c r="B86" s="3" t="s">
        <v>294</v>
      </c>
      <c r="C86" s="2" t="str">
        <f>VLOOKUP(B86:B225,[1]Sheet1!$B$2:$B$140,1,)</f>
        <v>DR/GOA/23-24/31000913</v>
      </c>
      <c r="D86" s="3" t="s">
        <v>295</v>
      </c>
      <c r="E86" s="3" t="s">
        <v>296</v>
      </c>
      <c r="F86" s="3" t="s">
        <v>24</v>
      </c>
      <c r="G86" s="3" t="s">
        <v>297</v>
      </c>
      <c r="H86" s="3" t="s">
        <v>25</v>
      </c>
      <c r="I86" s="9">
        <v>3800</v>
      </c>
      <c r="J86" s="9">
        <v>0</v>
      </c>
      <c r="K86" s="9">
        <v>456</v>
      </c>
      <c r="L86" s="9">
        <v>4256</v>
      </c>
      <c r="M86" s="3" t="s">
        <v>164</v>
      </c>
      <c r="N86" s="3" t="s">
        <v>165</v>
      </c>
      <c r="O86" s="10">
        <v>918857871318</v>
      </c>
      <c r="P86" s="9">
        <v>3179.08</v>
      </c>
      <c r="Q86" s="9">
        <f t="shared" si="2"/>
        <v>0</v>
      </c>
      <c r="R86" s="9">
        <v>0</v>
      </c>
      <c r="S86" s="9">
        <v>0</v>
      </c>
      <c r="T86" s="9">
        <v>0</v>
      </c>
      <c r="U86" s="9">
        <v>0</v>
      </c>
      <c r="V86" s="9">
        <f t="shared" si="3"/>
        <v>3179.08</v>
      </c>
      <c r="W86" s="3">
        <v>5017</v>
      </c>
      <c r="X86" s="4">
        <v>45362</v>
      </c>
    </row>
    <row r="87" spans="1:24" x14ac:dyDescent="0.3">
      <c r="A87" s="5">
        <v>86</v>
      </c>
      <c r="B87" s="2" t="s">
        <v>298</v>
      </c>
      <c r="C87" s="2" t="str">
        <f>VLOOKUP(B87:B226,[1]Sheet1!$B$2:$B$140,1,)</f>
        <v>DR/GOA/23-24/31000904</v>
      </c>
      <c r="D87" s="2" t="s">
        <v>299</v>
      </c>
      <c r="E87" s="2" t="s">
        <v>296</v>
      </c>
      <c r="F87" s="2" t="s">
        <v>24</v>
      </c>
      <c r="G87" s="2" t="s">
        <v>300</v>
      </c>
      <c r="H87" s="2" t="s">
        <v>25</v>
      </c>
      <c r="I87" s="6">
        <v>4050</v>
      </c>
      <c r="J87" s="6">
        <v>50</v>
      </c>
      <c r="K87" s="6">
        <v>492</v>
      </c>
      <c r="L87" s="6">
        <v>4592</v>
      </c>
      <c r="M87" s="2" t="s">
        <v>301</v>
      </c>
      <c r="N87" s="2" t="s">
        <v>46</v>
      </c>
      <c r="O87" s="7">
        <v>917385961452</v>
      </c>
      <c r="P87" s="9">
        <v>3388.23</v>
      </c>
      <c r="Q87" s="9">
        <f t="shared" si="2"/>
        <v>50</v>
      </c>
      <c r="R87" s="9">
        <v>0</v>
      </c>
      <c r="S87" s="6">
        <v>0</v>
      </c>
      <c r="T87" s="6">
        <v>0</v>
      </c>
      <c r="U87" s="6">
        <v>0</v>
      </c>
      <c r="V87" s="9">
        <f t="shared" si="3"/>
        <v>3438.23</v>
      </c>
      <c r="W87" s="3">
        <v>5017</v>
      </c>
      <c r="X87" s="4">
        <v>45362</v>
      </c>
    </row>
    <row r="88" spans="1:24" x14ac:dyDescent="0.3">
      <c r="A88" s="5">
        <v>87</v>
      </c>
      <c r="B88" s="3" t="s">
        <v>302</v>
      </c>
      <c r="C88" s="2" t="str">
        <f>VLOOKUP(B88:B227,[1]Sheet1!$B$2:$B$140,1,)</f>
        <v>DR/GOA/23-24/31000914</v>
      </c>
      <c r="D88" s="3" t="s">
        <v>303</v>
      </c>
      <c r="E88" s="3" t="s">
        <v>296</v>
      </c>
      <c r="F88" s="3" t="s">
        <v>24</v>
      </c>
      <c r="G88" s="3" t="s">
        <v>297</v>
      </c>
      <c r="H88" s="3" t="s">
        <v>25</v>
      </c>
      <c r="I88" s="9">
        <v>5320</v>
      </c>
      <c r="J88" s="9">
        <v>0</v>
      </c>
      <c r="K88" s="9">
        <v>638.4</v>
      </c>
      <c r="L88" s="9">
        <v>5958.4</v>
      </c>
      <c r="M88" s="3" t="s">
        <v>57</v>
      </c>
      <c r="N88" s="3" t="s">
        <v>58</v>
      </c>
      <c r="O88" s="10">
        <v>919022317768</v>
      </c>
      <c r="P88" s="9">
        <v>4450.71</v>
      </c>
      <c r="Q88" s="9">
        <f t="shared" si="2"/>
        <v>0</v>
      </c>
      <c r="R88" s="9">
        <v>0</v>
      </c>
      <c r="S88" s="9">
        <v>0</v>
      </c>
      <c r="T88" s="9">
        <v>0</v>
      </c>
      <c r="U88" s="9">
        <v>0</v>
      </c>
      <c r="V88" s="9">
        <f t="shared" si="3"/>
        <v>4450.71</v>
      </c>
      <c r="W88" s="3">
        <v>5017</v>
      </c>
      <c r="X88" s="4">
        <v>45362</v>
      </c>
    </row>
    <row r="89" spans="1:24" x14ac:dyDescent="0.3">
      <c r="A89" s="5">
        <v>88</v>
      </c>
      <c r="B89" s="2" t="s">
        <v>304</v>
      </c>
      <c r="C89" s="2" t="str">
        <f>VLOOKUP(B89:B228,[1]Sheet1!$B$2:$B$140,1,)</f>
        <v>DR/GOA/23-24/31000905</v>
      </c>
      <c r="D89" s="2" t="s">
        <v>305</v>
      </c>
      <c r="E89" s="2" t="s">
        <v>296</v>
      </c>
      <c r="F89" s="2" t="s">
        <v>24</v>
      </c>
      <c r="G89" s="2" t="s">
        <v>300</v>
      </c>
      <c r="H89" s="2" t="s">
        <v>25</v>
      </c>
      <c r="I89" s="6">
        <v>5738</v>
      </c>
      <c r="J89" s="6">
        <v>0</v>
      </c>
      <c r="K89" s="6">
        <v>688.56</v>
      </c>
      <c r="L89" s="6">
        <v>6426.56</v>
      </c>
      <c r="M89" s="2" t="s">
        <v>301</v>
      </c>
      <c r="N89" s="2" t="s">
        <v>46</v>
      </c>
      <c r="O89" s="7">
        <v>917385961452</v>
      </c>
      <c r="P89" s="9">
        <v>4800.41</v>
      </c>
      <c r="Q89" s="9">
        <f t="shared" si="2"/>
        <v>0</v>
      </c>
      <c r="R89" s="9">
        <v>0</v>
      </c>
      <c r="S89" s="6">
        <v>0</v>
      </c>
      <c r="T89" s="6">
        <v>0</v>
      </c>
      <c r="U89" s="6">
        <v>0</v>
      </c>
      <c r="V89" s="9">
        <f t="shared" si="3"/>
        <v>4800.41</v>
      </c>
      <c r="W89" s="3">
        <v>5017</v>
      </c>
      <c r="X89" s="4">
        <v>45362</v>
      </c>
    </row>
    <row r="90" spans="1:24" x14ac:dyDescent="0.3">
      <c r="A90" s="5">
        <v>89</v>
      </c>
      <c r="B90" s="3" t="s">
        <v>306</v>
      </c>
      <c r="C90" s="2" t="str">
        <f>VLOOKUP(B90:B229,[1]Sheet1!$B$2:$B$140,1,)</f>
        <v>DR/GOA/23-24/31000920</v>
      </c>
      <c r="D90" s="3" t="s">
        <v>307</v>
      </c>
      <c r="E90" s="3" t="s">
        <v>23</v>
      </c>
      <c r="F90" s="3" t="s">
        <v>24</v>
      </c>
      <c r="G90" s="3" t="s">
        <v>308</v>
      </c>
      <c r="H90" s="3" t="s">
        <v>25</v>
      </c>
      <c r="I90" s="9">
        <v>11046</v>
      </c>
      <c r="J90" s="9">
        <v>130</v>
      </c>
      <c r="K90" s="9">
        <v>1341.12</v>
      </c>
      <c r="L90" s="9">
        <v>12517.12</v>
      </c>
      <c r="M90" s="3" t="s">
        <v>278</v>
      </c>
      <c r="N90" s="3" t="s">
        <v>309</v>
      </c>
      <c r="O90" s="10">
        <v>918762871688</v>
      </c>
      <c r="P90" s="9">
        <v>9241.08</v>
      </c>
      <c r="Q90" s="9">
        <f t="shared" si="2"/>
        <v>130</v>
      </c>
      <c r="R90" s="9">
        <v>0</v>
      </c>
      <c r="S90" s="9">
        <v>0</v>
      </c>
      <c r="T90" s="9">
        <v>0</v>
      </c>
      <c r="U90" s="9">
        <v>0</v>
      </c>
      <c r="V90" s="9">
        <f t="shared" si="3"/>
        <v>9371.08</v>
      </c>
      <c r="W90" s="3">
        <v>5017</v>
      </c>
      <c r="X90" s="4">
        <v>45362</v>
      </c>
    </row>
    <row r="91" spans="1:24" x14ac:dyDescent="0.3">
      <c r="A91" s="5">
        <v>90</v>
      </c>
      <c r="B91" s="2" t="s">
        <v>310</v>
      </c>
      <c r="C91" s="2" t="str">
        <f>VLOOKUP(B91:B230,[1]Sheet1!$B$2:$B$140,1,)</f>
        <v>DR/GOA/23-24/31000922</v>
      </c>
      <c r="D91" s="2" t="s">
        <v>311</v>
      </c>
      <c r="E91" s="2" t="s">
        <v>83</v>
      </c>
      <c r="F91" s="2" t="s">
        <v>24</v>
      </c>
      <c r="G91" s="2" t="s">
        <v>312</v>
      </c>
      <c r="H91" s="2" t="s">
        <v>25</v>
      </c>
      <c r="I91" s="6">
        <v>3894</v>
      </c>
      <c r="J91" s="6">
        <v>50</v>
      </c>
      <c r="K91" s="6">
        <v>473.28</v>
      </c>
      <c r="L91" s="6">
        <v>4417.28</v>
      </c>
      <c r="M91" s="2" t="s">
        <v>26</v>
      </c>
      <c r="N91" s="2" t="s">
        <v>246</v>
      </c>
      <c r="O91" s="7">
        <v>919008662320</v>
      </c>
      <c r="P91" s="9">
        <v>3257.72</v>
      </c>
      <c r="Q91" s="9">
        <f t="shared" si="2"/>
        <v>50</v>
      </c>
      <c r="R91" s="9">
        <v>0</v>
      </c>
      <c r="S91" s="6">
        <v>0</v>
      </c>
      <c r="T91" s="6">
        <v>0</v>
      </c>
      <c r="U91" s="6">
        <v>0</v>
      </c>
      <c r="V91" s="9">
        <f t="shared" si="3"/>
        <v>3307.72</v>
      </c>
      <c r="W91" s="3">
        <v>5017</v>
      </c>
      <c r="X91" s="4">
        <v>45362</v>
      </c>
    </row>
    <row r="92" spans="1:24" x14ac:dyDescent="0.3">
      <c r="A92" s="5">
        <v>91</v>
      </c>
      <c r="B92" s="3" t="s">
        <v>313</v>
      </c>
      <c r="C92" s="2" t="str">
        <f>VLOOKUP(B92:B231,[1]Sheet1!$B$2:$B$140,1,)</f>
        <v>DR/GOA/23-24/31000969</v>
      </c>
      <c r="D92" s="3" t="s">
        <v>314</v>
      </c>
      <c r="E92" s="3" t="s">
        <v>315</v>
      </c>
      <c r="F92" s="3" t="s">
        <v>24</v>
      </c>
      <c r="G92" s="3" t="s">
        <v>316</v>
      </c>
      <c r="H92" s="3" t="s">
        <v>25</v>
      </c>
      <c r="I92" s="9">
        <v>2502.4</v>
      </c>
      <c r="J92" s="9">
        <v>0</v>
      </c>
      <c r="K92" s="9">
        <v>300.29000000000002</v>
      </c>
      <c r="L92" s="9">
        <v>2802.69</v>
      </c>
      <c r="M92" s="3" t="s">
        <v>317</v>
      </c>
      <c r="N92" s="3" t="s">
        <v>318</v>
      </c>
      <c r="O92" s="10">
        <v>910</v>
      </c>
      <c r="P92" s="9">
        <v>2093.5100000000002</v>
      </c>
      <c r="Q92" s="9">
        <f t="shared" si="2"/>
        <v>0</v>
      </c>
      <c r="R92" s="9">
        <v>0</v>
      </c>
      <c r="S92" s="9">
        <v>0</v>
      </c>
      <c r="T92" s="9">
        <v>0</v>
      </c>
      <c r="U92" s="9">
        <v>0</v>
      </c>
      <c r="V92" s="9">
        <f t="shared" si="3"/>
        <v>2093.5100000000002</v>
      </c>
      <c r="W92" s="3">
        <v>5017</v>
      </c>
      <c r="X92" s="4">
        <v>45362</v>
      </c>
    </row>
    <row r="93" spans="1:24" x14ac:dyDescent="0.3">
      <c r="A93" s="5">
        <v>92</v>
      </c>
      <c r="B93" s="2" t="s">
        <v>319</v>
      </c>
      <c r="C93" s="2" t="str">
        <f>VLOOKUP(B93:B232,[1]Sheet1!$B$2:$B$140,1,)</f>
        <v>DR/GOA/23-24/31000921</v>
      </c>
      <c r="D93" s="2" t="s">
        <v>320</v>
      </c>
      <c r="E93" s="2" t="s">
        <v>23</v>
      </c>
      <c r="F93" s="2" t="s">
        <v>24</v>
      </c>
      <c r="G93" s="2" t="s">
        <v>308</v>
      </c>
      <c r="H93" s="2" t="s">
        <v>321</v>
      </c>
      <c r="I93" s="6">
        <v>2200</v>
      </c>
      <c r="J93" s="6">
        <v>0</v>
      </c>
      <c r="K93" s="6">
        <v>264</v>
      </c>
      <c r="L93" s="6">
        <v>2464</v>
      </c>
      <c r="M93" s="2" t="s">
        <v>278</v>
      </c>
      <c r="N93" s="2" t="s">
        <v>309</v>
      </c>
      <c r="O93" s="7">
        <v>918762871688</v>
      </c>
      <c r="P93" s="9">
        <v>1840.52</v>
      </c>
      <c r="Q93" s="9">
        <f t="shared" si="2"/>
        <v>0</v>
      </c>
      <c r="R93" s="9">
        <v>0</v>
      </c>
      <c r="S93" s="6">
        <v>0</v>
      </c>
      <c r="T93" s="6">
        <v>0</v>
      </c>
      <c r="U93" s="6">
        <v>0</v>
      </c>
      <c r="V93" s="9">
        <f t="shared" si="3"/>
        <v>1840.52</v>
      </c>
      <c r="W93" s="3">
        <v>5017</v>
      </c>
      <c r="X93" s="4">
        <v>45362</v>
      </c>
    </row>
    <row r="94" spans="1:24" x14ac:dyDescent="0.3">
      <c r="A94" s="5">
        <v>93</v>
      </c>
      <c r="B94" s="3" t="s">
        <v>322</v>
      </c>
      <c r="C94" s="2" t="str">
        <f>VLOOKUP(B94:B233,[1]Sheet1!$B$2:$B$140,1,)</f>
        <v>DR/GOA/23-24/31000931</v>
      </c>
      <c r="D94" s="3" t="s">
        <v>323</v>
      </c>
      <c r="E94" s="3" t="s">
        <v>324</v>
      </c>
      <c r="F94" s="3" t="s">
        <v>24</v>
      </c>
      <c r="G94" s="3" t="s">
        <v>325</v>
      </c>
      <c r="H94" s="3" t="s">
        <v>25</v>
      </c>
      <c r="I94" s="9">
        <v>5365</v>
      </c>
      <c r="J94" s="9">
        <v>280</v>
      </c>
      <c r="K94" s="9">
        <v>677.4</v>
      </c>
      <c r="L94" s="9">
        <v>6322.4</v>
      </c>
      <c r="M94" s="3" t="s">
        <v>45</v>
      </c>
      <c r="N94" s="3" t="s">
        <v>46</v>
      </c>
      <c r="O94" s="10">
        <v>917385961452</v>
      </c>
      <c r="P94" s="9">
        <v>4488.3599999999997</v>
      </c>
      <c r="Q94" s="9">
        <f t="shared" si="2"/>
        <v>280</v>
      </c>
      <c r="R94" s="9">
        <v>0</v>
      </c>
      <c r="S94" s="9">
        <v>0</v>
      </c>
      <c r="T94" s="9">
        <v>0</v>
      </c>
      <c r="U94" s="9">
        <v>0</v>
      </c>
      <c r="V94" s="9">
        <f t="shared" si="3"/>
        <v>4768.3599999999997</v>
      </c>
      <c r="W94" s="3">
        <v>5017</v>
      </c>
      <c r="X94" s="4">
        <v>45362</v>
      </c>
    </row>
    <row r="95" spans="1:24" x14ac:dyDescent="0.3">
      <c r="A95" s="5">
        <v>94</v>
      </c>
      <c r="B95" s="2" t="s">
        <v>326</v>
      </c>
      <c r="C95" s="2" t="str">
        <f>VLOOKUP(B95:B234,[1]Sheet1!$B$2:$B$140,1,)</f>
        <v>DR/GOA/23-24/31000924</v>
      </c>
      <c r="D95" s="2" t="s">
        <v>327</v>
      </c>
      <c r="E95" s="2" t="s">
        <v>238</v>
      </c>
      <c r="F95" s="2" t="s">
        <v>24</v>
      </c>
      <c r="G95" s="2" t="s">
        <v>328</v>
      </c>
      <c r="H95" s="2" t="s">
        <v>25</v>
      </c>
      <c r="I95" s="6">
        <v>5653.45</v>
      </c>
      <c r="J95" s="6">
        <v>0</v>
      </c>
      <c r="K95" s="6">
        <v>678.41</v>
      </c>
      <c r="L95" s="6">
        <v>6331.86</v>
      </c>
      <c r="M95" s="2" t="s">
        <v>228</v>
      </c>
      <c r="N95" s="2" t="s">
        <v>214</v>
      </c>
      <c r="O95" s="7">
        <v>919986195058</v>
      </c>
      <c r="P95" s="9">
        <v>4729.68</v>
      </c>
      <c r="Q95" s="9">
        <f t="shared" si="2"/>
        <v>0</v>
      </c>
      <c r="R95" s="9">
        <v>0</v>
      </c>
      <c r="S95" s="6">
        <v>0</v>
      </c>
      <c r="T95" s="6">
        <v>0</v>
      </c>
      <c r="U95" s="6">
        <v>0</v>
      </c>
      <c r="V95" s="9">
        <f t="shared" si="3"/>
        <v>4729.68</v>
      </c>
      <c r="W95" s="3">
        <v>5017</v>
      </c>
      <c r="X95" s="4">
        <v>45362</v>
      </c>
    </row>
    <row r="96" spans="1:24" x14ac:dyDescent="0.3">
      <c r="A96" s="5">
        <v>95</v>
      </c>
      <c r="B96" s="3" t="s">
        <v>329</v>
      </c>
      <c r="C96" s="2" t="str">
        <f>VLOOKUP(B96:B235,[1]Sheet1!$B$2:$B$140,1,)</f>
        <v>DR/GOA/23-24/31000937</v>
      </c>
      <c r="D96" s="3" t="s">
        <v>330</v>
      </c>
      <c r="E96" s="3" t="s">
        <v>331</v>
      </c>
      <c r="F96" s="3" t="s">
        <v>24</v>
      </c>
      <c r="G96" s="3" t="s">
        <v>332</v>
      </c>
      <c r="H96" s="3" t="s">
        <v>25</v>
      </c>
      <c r="I96" s="9">
        <v>13300</v>
      </c>
      <c r="J96" s="9">
        <v>0</v>
      </c>
      <c r="K96" s="9">
        <v>1596</v>
      </c>
      <c r="L96" s="9">
        <v>14896</v>
      </c>
      <c r="M96" s="3" t="s">
        <v>75</v>
      </c>
      <c r="N96" s="3" t="s">
        <v>333</v>
      </c>
      <c r="O96" s="10">
        <v>919845675477</v>
      </c>
      <c r="P96" s="9">
        <v>11126.78</v>
      </c>
      <c r="Q96" s="9">
        <f t="shared" si="2"/>
        <v>0</v>
      </c>
      <c r="R96" s="9">
        <v>0</v>
      </c>
      <c r="S96" s="9">
        <v>0</v>
      </c>
      <c r="T96" s="9">
        <v>0</v>
      </c>
      <c r="U96" s="9">
        <v>0</v>
      </c>
      <c r="V96" s="9">
        <f t="shared" si="3"/>
        <v>11126.78</v>
      </c>
      <c r="W96" s="3">
        <v>5017</v>
      </c>
      <c r="X96" s="4">
        <v>45362</v>
      </c>
    </row>
    <row r="97" spans="1:24" x14ac:dyDescent="0.3">
      <c r="A97" s="5">
        <v>96</v>
      </c>
      <c r="B97" s="2" t="s">
        <v>334</v>
      </c>
      <c r="C97" s="2" t="str">
        <f>VLOOKUP(B97:B236,[1]Sheet1!$B$2:$B$140,1,)</f>
        <v>DR/GOA/23-24/31000934</v>
      </c>
      <c r="D97" s="2" t="s">
        <v>335</v>
      </c>
      <c r="E97" s="2" t="s">
        <v>35</v>
      </c>
      <c r="F97" s="2" t="s">
        <v>24</v>
      </c>
      <c r="G97" s="2" t="s">
        <v>336</v>
      </c>
      <c r="H97" s="2" t="s">
        <v>25</v>
      </c>
      <c r="I97" s="6">
        <v>5976</v>
      </c>
      <c r="J97" s="6">
        <v>0</v>
      </c>
      <c r="K97" s="6">
        <v>717.12</v>
      </c>
      <c r="L97" s="6">
        <v>6693.12</v>
      </c>
      <c r="M97" s="2" t="s">
        <v>26</v>
      </c>
      <c r="N97" s="2" t="s">
        <v>246</v>
      </c>
      <c r="O97" s="7">
        <v>919008662320</v>
      </c>
      <c r="P97" s="9">
        <v>4999.5200000000004</v>
      </c>
      <c r="Q97" s="9">
        <f t="shared" si="2"/>
        <v>0</v>
      </c>
      <c r="R97" s="9">
        <v>0</v>
      </c>
      <c r="S97" s="6">
        <v>0</v>
      </c>
      <c r="T97" s="6">
        <v>0</v>
      </c>
      <c r="U97" s="6">
        <v>0</v>
      </c>
      <c r="V97" s="9">
        <f t="shared" si="3"/>
        <v>4999.5200000000004</v>
      </c>
      <c r="W97" s="3">
        <v>5017</v>
      </c>
      <c r="X97" s="4">
        <v>45362</v>
      </c>
    </row>
    <row r="98" spans="1:24" x14ac:dyDescent="0.3">
      <c r="A98" s="5">
        <v>97</v>
      </c>
      <c r="B98" s="3" t="s">
        <v>337</v>
      </c>
      <c r="C98" s="2" t="str">
        <f>VLOOKUP(B98:B237,[1]Sheet1!$B$2:$B$140,1,)</f>
        <v>DR/GOA/23-24/31000932</v>
      </c>
      <c r="D98" s="3" t="s">
        <v>338</v>
      </c>
      <c r="E98" s="3" t="s">
        <v>324</v>
      </c>
      <c r="F98" s="3" t="s">
        <v>24</v>
      </c>
      <c r="G98" s="3" t="s">
        <v>325</v>
      </c>
      <c r="H98" s="3" t="s">
        <v>321</v>
      </c>
      <c r="I98" s="9">
        <v>3000</v>
      </c>
      <c r="J98" s="9">
        <v>0</v>
      </c>
      <c r="K98" s="9">
        <v>360</v>
      </c>
      <c r="L98" s="9">
        <v>3360</v>
      </c>
      <c r="M98" s="3" t="s">
        <v>45</v>
      </c>
      <c r="N98" s="3" t="s">
        <v>46</v>
      </c>
      <c r="O98" s="10">
        <v>917385961452</v>
      </c>
      <c r="P98" s="9">
        <v>2509.8000000000002</v>
      </c>
      <c r="Q98" s="9">
        <f t="shared" si="2"/>
        <v>0</v>
      </c>
      <c r="R98" s="9">
        <v>0</v>
      </c>
      <c r="S98" s="9">
        <v>0</v>
      </c>
      <c r="T98" s="9">
        <v>0</v>
      </c>
      <c r="U98" s="9">
        <v>0</v>
      </c>
      <c r="V98" s="9">
        <f t="shared" si="3"/>
        <v>2509.8000000000002</v>
      </c>
      <c r="W98" s="3">
        <v>5017</v>
      </c>
      <c r="X98" s="4">
        <v>45362</v>
      </c>
    </row>
    <row r="99" spans="1:24" x14ac:dyDescent="0.3">
      <c r="A99" s="5">
        <v>98</v>
      </c>
      <c r="B99" s="2" t="s">
        <v>339</v>
      </c>
      <c r="C99" s="2" t="str">
        <f>VLOOKUP(B99:B238,[1]Sheet1!$B$2:$B$140,1,)</f>
        <v>DR/GOA/23-24/31000941</v>
      </c>
      <c r="D99" s="2" t="s">
        <v>340</v>
      </c>
      <c r="E99" s="2" t="s">
        <v>238</v>
      </c>
      <c r="F99" s="2" t="s">
        <v>24</v>
      </c>
      <c r="G99" s="2" t="s">
        <v>242</v>
      </c>
      <c r="H99" s="2" t="s">
        <v>25</v>
      </c>
      <c r="I99" s="6">
        <v>5923.54</v>
      </c>
      <c r="J99" s="6">
        <v>200</v>
      </c>
      <c r="K99" s="6">
        <v>734.82</v>
      </c>
      <c r="L99" s="6">
        <v>6858.36</v>
      </c>
      <c r="M99" s="2" t="s">
        <v>182</v>
      </c>
      <c r="N99" s="2" t="s">
        <v>341</v>
      </c>
      <c r="O99" s="7">
        <v>919956239529</v>
      </c>
      <c r="P99" s="9">
        <v>4955.63</v>
      </c>
      <c r="Q99" s="9">
        <f t="shared" si="2"/>
        <v>200</v>
      </c>
      <c r="R99" s="9">
        <v>0</v>
      </c>
      <c r="S99" s="6">
        <v>0</v>
      </c>
      <c r="T99" s="6">
        <v>0</v>
      </c>
      <c r="U99" s="6">
        <v>0</v>
      </c>
      <c r="V99" s="9">
        <f t="shared" si="3"/>
        <v>5155.63</v>
      </c>
      <c r="W99" s="3">
        <v>5017</v>
      </c>
      <c r="X99" s="4">
        <v>45362</v>
      </c>
    </row>
    <row r="100" spans="1:24" x14ac:dyDescent="0.3">
      <c r="A100" s="5">
        <v>99</v>
      </c>
      <c r="B100" s="3" t="s">
        <v>342</v>
      </c>
      <c r="C100" s="2" t="str">
        <f>VLOOKUP(B100:B239,[1]Sheet1!$B$2:$B$140,1,)</f>
        <v>DR/GOA/23-24/31000948</v>
      </c>
      <c r="D100" s="3" t="s">
        <v>343</v>
      </c>
      <c r="E100" s="3" t="s">
        <v>238</v>
      </c>
      <c r="F100" s="3" t="s">
        <v>24</v>
      </c>
      <c r="G100" s="3" t="s">
        <v>328</v>
      </c>
      <c r="H100" s="3" t="s">
        <v>25</v>
      </c>
      <c r="I100" s="9">
        <v>8804.2000000000007</v>
      </c>
      <c r="J100" s="9">
        <v>0</v>
      </c>
      <c r="K100" s="9">
        <v>1056.5</v>
      </c>
      <c r="L100" s="9">
        <v>9860.7000000000007</v>
      </c>
      <c r="M100" s="3" t="s">
        <v>228</v>
      </c>
      <c r="N100" s="3" t="s">
        <v>214</v>
      </c>
      <c r="O100" s="10">
        <v>919986195058</v>
      </c>
      <c r="P100" s="9">
        <v>7365.59</v>
      </c>
      <c r="Q100" s="9">
        <f t="shared" si="2"/>
        <v>0</v>
      </c>
      <c r="R100" s="9">
        <v>0</v>
      </c>
      <c r="S100" s="9">
        <v>0</v>
      </c>
      <c r="T100" s="9">
        <v>0</v>
      </c>
      <c r="U100" s="9">
        <v>0</v>
      </c>
      <c r="V100" s="9">
        <f t="shared" si="3"/>
        <v>7365.59</v>
      </c>
      <c r="W100" s="3">
        <v>5017</v>
      </c>
      <c r="X100" s="4">
        <v>45362</v>
      </c>
    </row>
    <row r="101" spans="1:24" x14ac:dyDescent="0.3">
      <c r="A101" s="5">
        <v>100</v>
      </c>
      <c r="B101" s="2" t="s">
        <v>344</v>
      </c>
      <c r="C101" s="2" t="str">
        <f>VLOOKUP(B101:B240,[1]Sheet1!$B$2:$B$140,1,)</f>
        <v>DR/GOA/23-24/31000947</v>
      </c>
      <c r="D101" s="2" t="s">
        <v>345</v>
      </c>
      <c r="E101" s="2" t="s">
        <v>238</v>
      </c>
      <c r="F101" s="2" t="s">
        <v>24</v>
      </c>
      <c r="G101" s="2" t="s">
        <v>346</v>
      </c>
      <c r="H101" s="2" t="s">
        <v>25</v>
      </c>
      <c r="I101" s="6">
        <v>4002.4</v>
      </c>
      <c r="J101" s="6">
        <v>0</v>
      </c>
      <c r="K101" s="6">
        <v>480.29</v>
      </c>
      <c r="L101" s="6">
        <v>4482.6899999999996</v>
      </c>
      <c r="M101" s="2" t="s">
        <v>347</v>
      </c>
      <c r="N101" s="2" t="s">
        <v>348</v>
      </c>
      <c r="O101" s="7">
        <v>919764121580</v>
      </c>
      <c r="P101" s="9">
        <v>3348.41</v>
      </c>
      <c r="Q101" s="9">
        <f t="shared" si="2"/>
        <v>0</v>
      </c>
      <c r="R101" s="9">
        <v>0</v>
      </c>
      <c r="S101" s="6">
        <v>0</v>
      </c>
      <c r="T101" s="6">
        <v>0</v>
      </c>
      <c r="U101" s="6">
        <v>0</v>
      </c>
      <c r="V101" s="9">
        <f t="shared" si="3"/>
        <v>3348.41</v>
      </c>
      <c r="W101" s="3">
        <v>5017</v>
      </c>
      <c r="X101" s="4">
        <v>45362</v>
      </c>
    </row>
    <row r="102" spans="1:24" x14ac:dyDescent="0.3">
      <c r="A102" s="5">
        <v>101</v>
      </c>
      <c r="B102" s="3" t="s">
        <v>349</v>
      </c>
      <c r="C102" s="2" t="str">
        <f>VLOOKUP(B102:B241,[1]Sheet1!$B$2:$B$140,1,)</f>
        <v>DR/GOA/23-24/31000951</v>
      </c>
      <c r="D102" s="3" t="s">
        <v>350</v>
      </c>
      <c r="E102" s="3" t="s">
        <v>351</v>
      </c>
      <c r="F102" s="3" t="s">
        <v>24</v>
      </c>
      <c r="G102" s="3" t="s">
        <v>352</v>
      </c>
      <c r="H102" s="3" t="s">
        <v>25</v>
      </c>
      <c r="I102" s="9">
        <v>7886</v>
      </c>
      <c r="J102" s="9">
        <v>0</v>
      </c>
      <c r="K102" s="9">
        <v>946.32</v>
      </c>
      <c r="L102" s="9">
        <v>8832.32</v>
      </c>
      <c r="M102" s="3" t="s">
        <v>45</v>
      </c>
      <c r="N102" s="3" t="s">
        <v>46</v>
      </c>
      <c r="O102" s="10">
        <v>917385961452</v>
      </c>
      <c r="P102" s="9">
        <v>6597.43</v>
      </c>
      <c r="Q102" s="9">
        <f t="shared" si="2"/>
        <v>0</v>
      </c>
      <c r="R102" s="9">
        <v>0</v>
      </c>
      <c r="S102" s="9">
        <v>0</v>
      </c>
      <c r="T102" s="9">
        <v>0</v>
      </c>
      <c r="U102" s="9">
        <v>0</v>
      </c>
      <c r="V102" s="9">
        <f t="shared" si="3"/>
        <v>6597.43</v>
      </c>
      <c r="W102" s="3">
        <v>5017</v>
      </c>
      <c r="X102" s="4">
        <v>45362</v>
      </c>
    </row>
    <row r="103" spans="1:24" x14ac:dyDescent="0.3">
      <c r="A103" s="5">
        <v>102</v>
      </c>
      <c r="B103" s="2" t="s">
        <v>353</v>
      </c>
      <c r="C103" s="2" t="str">
        <f>VLOOKUP(B103:B242,[1]Sheet1!$B$2:$B$140,1,)</f>
        <v>DR/GOA/23-24/31000979</v>
      </c>
      <c r="D103" s="2" t="s">
        <v>314</v>
      </c>
      <c r="E103" s="2" t="s">
        <v>315</v>
      </c>
      <c r="F103" s="2" t="s">
        <v>24</v>
      </c>
      <c r="G103" s="2" t="s">
        <v>354</v>
      </c>
      <c r="H103" s="2" t="s">
        <v>25</v>
      </c>
      <c r="I103" s="6">
        <v>3852.4</v>
      </c>
      <c r="J103" s="6">
        <v>0</v>
      </c>
      <c r="K103" s="6">
        <v>462.29</v>
      </c>
      <c r="L103" s="6">
        <v>4314.6899999999996</v>
      </c>
      <c r="M103" s="2" t="s">
        <v>355</v>
      </c>
      <c r="N103" s="2" t="s">
        <v>356</v>
      </c>
      <c r="O103" s="7">
        <v>910</v>
      </c>
      <c r="P103" s="9">
        <v>3222.92</v>
      </c>
      <c r="Q103" s="9">
        <f t="shared" si="2"/>
        <v>0</v>
      </c>
      <c r="R103" s="9">
        <v>0</v>
      </c>
      <c r="S103" s="6">
        <v>0</v>
      </c>
      <c r="T103" s="6">
        <v>0</v>
      </c>
      <c r="U103" s="6">
        <v>0</v>
      </c>
      <c r="V103" s="9">
        <f t="shared" si="3"/>
        <v>3222.92</v>
      </c>
      <c r="W103" s="3">
        <v>5017</v>
      </c>
      <c r="X103" s="4">
        <v>45362</v>
      </c>
    </row>
    <row r="104" spans="1:24" x14ac:dyDescent="0.3">
      <c r="A104" s="5">
        <v>103</v>
      </c>
      <c r="B104" s="3" t="s">
        <v>357</v>
      </c>
      <c r="C104" s="2" t="str">
        <f>VLOOKUP(B104:B243,[1]Sheet1!$B$2:$B$140,1,)</f>
        <v>DR/GOA/23-24/31000936</v>
      </c>
      <c r="D104" s="3" t="s">
        <v>358</v>
      </c>
      <c r="E104" s="3" t="s">
        <v>35</v>
      </c>
      <c r="F104" s="3" t="s">
        <v>24</v>
      </c>
      <c r="G104" s="3" t="s">
        <v>336</v>
      </c>
      <c r="H104" s="3" t="s">
        <v>25</v>
      </c>
      <c r="I104" s="9">
        <v>2812</v>
      </c>
      <c r="J104" s="9">
        <v>0</v>
      </c>
      <c r="K104" s="9">
        <v>337.44</v>
      </c>
      <c r="L104" s="9">
        <v>3149.44</v>
      </c>
      <c r="M104" s="3" t="s">
        <v>26</v>
      </c>
      <c r="N104" s="3" t="s">
        <v>246</v>
      </c>
      <c r="O104" s="10">
        <v>919008662320</v>
      </c>
      <c r="P104" s="9">
        <v>2352.52</v>
      </c>
      <c r="Q104" s="9">
        <f t="shared" si="2"/>
        <v>0</v>
      </c>
      <c r="R104" s="9">
        <v>0</v>
      </c>
      <c r="S104" s="9">
        <v>0</v>
      </c>
      <c r="T104" s="9">
        <v>0</v>
      </c>
      <c r="U104" s="9">
        <v>0</v>
      </c>
      <c r="V104" s="9">
        <f t="shared" si="3"/>
        <v>2352.52</v>
      </c>
      <c r="W104" s="3">
        <v>5017</v>
      </c>
      <c r="X104" s="4">
        <v>45362</v>
      </c>
    </row>
    <row r="105" spans="1:24" x14ac:dyDescent="0.3">
      <c r="A105" s="5">
        <v>104</v>
      </c>
      <c r="B105" s="2" t="s">
        <v>359</v>
      </c>
      <c r="C105" s="2" t="str">
        <f>VLOOKUP(B105:B244,[1]Sheet1!$B$2:$B$140,1,)</f>
        <v>DR/GOA/23-24/31000933</v>
      </c>
      <c r="D105" s="2" t="s">
        <v>360</v>
      </c>
      <c r="E105" s="2" t="s">
        <v>324</v>
      </c>
      <c r="F105" s="2" t="s">
        <v>24</v>
      </c>
      <c r="G105" s="2" t="s">
        <v>325</v>
      </c>
      <c r="H105" s="2" t="s">
        <v>25</v>
      </c>
      <c r="I105" s="6">
        <v>9115</v>
      </c>
      <c r="J105" s="6">
        <v>0</v>
      </c>
      <c r="K105" s="6">
        <v>1093.8</v>
      </c>
      <c r="L105" s="6">
        <v>10208.799999999999</v>
      </c>
      <c r="M105" s="2" t="s">
        <v>45</v>
      </c>
      <c r="N105" s="2" t="s">
        <v>46</v>
      </c>
      <c r="O105" s="7">
        <v>917385961452</v>
      </c>
      <c r="P105" s="9">
        <v>7625.61</v>
      </c>
      <c r="Q105" s="9">
        <f t="shared" si="2"/>
        <v>0</v>
      </c>
      <c r="R105" s="9">
        <v>0</v>
      </c>
      <c r="S105" s="6">
        <v>0</v>
      </c>
      <c r="T105" s="6">
        <v>0</v>
      </c>
      <c r="U105" s="6">
        <v>0</v>
      </c>
      <c r="V105" s="9">
        <f t="shared" si="3"/>
        <v>7625.61</v>
      </c>
      <c r="W105" s="3">
        <v>5017</v>
      </c>
      <c r="X105" s="4">
        <v>45362</v>
      </c>
    </row>
    <row r="106" spans="1:24" x14ac:dyDescent="0.3">
      <c r="A106" s="5">
        <v>105</v>
      </c>
      <c r="B106" s="3" t="s">
        <v>361</v>
      </c>
      <c r="C106" s="2" t="str">
        <f>VLOOKUP(B106:B245,[1]Sheet1!$B$2:$B$140,1,)</f>
        <v>DR/GOA/23-24/31000844</v>
      </c>
      <c r="D106" s="3" t="s">
        <v>362</v>
      </c>
      <c r="E106" s="3" t="s">
        <v>138</v>
      </c>
      <c r="F106" s="3" t="s">
        <v>24</v>
      </c>
      <c r="G106" s="3" t="s">
        <v>363</v>
      </c>
      <c r="H106" s="3" t="s">
        <v>25</v>
      </c>
      <c r="I106" s="9">
        <v>5005</v>
      </c>
      <c r="J106" s="9">
        <v>0</v>
      </c>
      <c r="K106" s="9">
        <v>600.6</v>
      </c>
      <c r="L106" s="9">
        <v>5605.6</v>
      </c>
      <c r="M106" s="3" t="s">
        <v>75</v>
      </c>
      <c r="N106" s="3" t="s">
        <v>333</v>
      </c>
      <c r="O106" s="10">
        <v>919845675477</v>
      </c>
      <c r="P106" s="9">
        <v>4187.18</v>
      </c>
      <c r="Q106" s="9">
        <f t="shared" si="2"/>
        <v>0</v>
      </c>
      <c r="R106" s="9">
        <v>0</v>
      </c>
      <c r="S106" s="9">
        <v>0</v>
      </c>
      <c r="T106" s="9">
        <v>0</v>
      </c>
      <c r="U106" s="9">
        <v>0</v>
      </c>
      <c r="V106" s="9">
        <f t="shared" si="3"/>
        <v>4187.18</v>
      </c>
      <c r="W106" s="3">
        <v>5017</v>
      </c>
      <c r="X106" s="4">
        <v>45362</v>
      </c>
    </row>
    <row r="107" spans="1:24" x14ac:dyDescent="0.3">
      <c r="A107" s="5">
        <v>106</v>
      </c>
      <c r="B107" s="2" t="s">
        <v>364</v>
      </c>
      <c r="C107" s="2" t="str">
        <f>VLOOKUP(B107:B246,[1]Sheet1!$B$2:$B$140,1,)</f>
        <v>DR/GOA/23-24/31000953</v>
      </c>
      <c r="D107" s="2" t="s">
        <v>365</v>
      </c>
      <c r="E107" s="2" t="s">
        <v>351</v>
      </c>
      <c r="F107" s="2" t="s">
        <v>24</v>
      </c>
      <c r="G107" s="2" t="s">
        <v>352</v>
      </c>
      <c r="H107" s="2" t="s">
        <v>25</v>
      </c>
      <c r="I107" s="6">
        <v>5096</v>
      </c>
      <c r="J107" s="6">
        <v>0</v>
      </c>
      <c r="K107" s="6">
        <v>611.52</v>
      </c>
      <c r="L107" s="6">
        <v>5707.52</v>
      </c>
      <c r="M107" s="2" t="s">
        <v>45</v>
      </c>
      <c r="N107" s="2" t="s">
        <v>46</v>
      </c>
      <c r="O107" s="7">
        <v>917385961452</v>
      </c>
      <c r="P107" s="9">
        <v>4263.3100000000004</v>
      </c>
      <c r="Q107" s="9">
        <f t="shared" si="2"/>
        <v>0</v>
      </c>
      <c r="R107" s="9">
        <v>0</v>
      </c>
      <c r="S107" s="6">
        <v>0</v>
      </c>
      <c r="T107" s="6">
        <v>0</v>
      </c>
      <c r="U107" s="6">
        <v>0</v>
      </c>
      <c r="V107" s="9">
        <f t="shared" si="3"/>
        <v>4263.3100000000004</v>
      </c>
      <c r="W107" s="3">
        <v>5017</v>
      </c>
      <c r="X107" s="4">
        <v>45362</v>
      </c>
    </row>
    <row r="108" spans="1:24" x14ac:dyDescent="0.3">
      <c r="A108" s="5">
        <v>107</v>
      </c>
      <c r="B108" s="3" t="s">
        <v>366</v>
      </c>
      <c r="C108" s="2" t="str">
        <f>VLOOKUP(B108:B247,[1]Sheet1!$B$2:$B$140,1,)</f>
        <v>DR/GOA/23-24/31000935</v>
      </c>
      <c r="D108" s="3" t="s">
        <v>367</v>
      </c>
      <c r="E108" s="3" t="s">
        <v>324</v>
      </c>
      <c r="F108" s="3" t="s">
        <v>24</v>
      </c>
      <c r="G108" s="3" t="s">
        <v>325</v>
      </c>
      <c r="H108" s="3" t="s">
        <v>25</v>
      </c>
      <c r="I108" s="9">
        <v>7080</v>
      </c>
      <c r="J108" s="9">
        <v>0</v>
      </c>
      <c r="K108" s="9">
        <v>849.6</v>
      </c>
      <c r="L108" s="9">
        <v>7929.6</v>
      </c>
      <c r="M108" s="3" t="s">
        <v>45</v>
      </c>
      <c r="N108" s="3" t="s">
        <v>46</v>
      </c>
      <c r="O108" s="10">
        <v>917385961452</v>
      </c>
      <c r="P108" s="9">
        <v>5923.13</v>
      </c>
      <c r="Q108" s="9">
        <f t="shared" si="2"/>
        <v>0</v>
      </c>
      <c r="R108" s="9">
        <v>0</v>
      </c>
      <c r="S108" s="9">
        <v>0</v>
      </c>
      <c r="T108" s="9">
        <v>0</v>
      </c>
      <c r="U108" s="9">
        <v>0</v>
      </c>
      <c r="V108" s="9">
        <f t="shared" si="3"/>
        <v>5923.13</v>
      </c>
      <c r="W108" s="3">
        <v>5017</v>
      </c>
      <c r="X108" s="4">
        <v>45362</v>
      </c>
    </row>
    <row r="109" spans="1:24" x14ac:dyDescent="0.3">
      <c r="A109" s="5">
        <v>108</v>
      </c>
      <c r="B109" s="2" t="s">
        <v>368</v>
      </c>
      <c r="C109" s="2" t="str">
        <f>VLOOKUP(B109:B248,[1]Sheet1!$B$2:$B$140,1,)</f>
        <v>DR/GOA/23-24/31000929</v>
      </c>
      <c r="D109" s="2" t="s">
        <v>369</v>
      </c>
      <c r="E109" s="2" t="s">
        <v>370</v>
      </c>
      <c r="F109" s="2" t="s">
        <v>24</v>
      </c>
      <c r="G109" s="2" t="s">
        <v>371</v>
      </c>
      <c r="H109" s="2" t="s">
        <v>25</v>
      </c>
      <c r="I109" s="6">
        <v>2500</v>
      </c>
      <c r="J109" s="6">
        <v>0</v>
      </c>
      <c r="K109" s="6">
        <v>300</v>
      </c>
      <c r="L109" s="6">
        <v>2800</v>
      </c>
      <c r="M109" s="2" t="s">
        <v>372</v>
      </c>
      <c r="N109" s="2" t="s">
        <v>373</v>
      </c>
      <c r="O109" s="7">
        <v>919148248125</v>
      </c>
      <c r="P109" s="9">
        <v>2091.5</v>
      </c>
      <c r="Q109" s="9">
        <f t="shared" si="2"/>
        <v>0</v>
      </c>
      <c r="R109" s="9">
        <v>0</v>
      </c>
      <c r="S109" s="6">
        <v>0</v>
      </c>
      <c r="T109" s="6">
        <v>0</v>
      </c>
      <c r="U109" s="6">
        <v>0</v>
      </c>
      <c r="V109" s="9">
        <f t="shared" si="3"/>
        <v>2091.5</v>
      </c>
      <c r="W109" s="3">
        <v>5017</v>
      </c>
      <c r="X109" s="4">
        <v>45362</v>
      </c>
    </row>
    <row r="110" spans="1:24" x14ac:dyDescent="0.3">
      <c r="A110" s="5">
        <v>109</v>
      </c>
      <c r="B110" s="3" t="s">
        <v>374</v>
      </c>
      <c r="C110" s="2" t="str">
        <f>VLOOKUP(B110:B249,[1]Sheet1!$B$2:$B$140,1,)</f>
        <v>DR/GOA/23-24/31000845</v>
      </c>
      <c r="D110" s="3" t="s">
        <v>375</v>
      </c>
      <c r="E110" s="3" t="s">
        <v>138</v>
      </c>
      <c r="F110" s="3" t="s">
        <v>24</v>
      </c>
      <c r="G110" s="3" t="s">
        <v>363</v>
      </c>
      <c r="H110" s="3" t="s">
        <v>25</v>
      </c>
      <c r="I110" s="9">
        <v>3850</v>
      </c>
      <c r="J110" s="9">
        <v>0</v>
      </c>
      <c r="K110" s="9">
        <v>462</v>
      </c>
      <c r="L110" s="9">
        <v>4312</v>
      </c>
      <c r="M110" s="3" t="s">
        <v>75</v>
      </c>
      <c r="N110" s="3" t="s">
        <v>333</v>
      </c>
      <c r="O110" s="10">
        <v>919845675477</v>
      </c>
      <c r="P110" s="9">
        <v>3220.91</v>
      </c>
      <c r="Q110" s="9">
        <f t="shared" si="2"/>
        <v>0</v>
      </c>
      <c r="R110" s="9">
        <v>0</v>
      </c>
      <c r="S110" s="9">
        <v>0</v>
      </c>
      <c r="T110" s="9">
        <v>0</v>
      </c>
      <c r="U110" s="9">
        <v>0</v>
      </c>
      <c r="V110" s="9">
        <f t="shared" si="3"/>
        <v>3220.91</v>
      </c>
      <c r="W110" s="3">
        <v>5017</v>
      </c>
      <c r="X110" s="4">
        <v>45362</v>
      </c>
    </row>
    <row r="111" spans="1:24" x14ac:dyDescent="0.3">
      <c r="A111" s="5">
        <v>110</v>
      </c>
      <c r="B111" s="2" t="s">
        <v>376</v>
      </c>
      <c r="C111" s="2" t="str">
        <f>VLOOKUP(B111:B250,[1]Sheet1!$B$2:$B$140,1,)</f>
        <v>DR/GOA/23-24/31000930</v>
      </c>
      <c r="D111" s="2" t="s">
        <v>377</v>
      </c>
      <c r="E111" s="2" t="s">
        <v>370</v>
      </c>
      <c r="F111" s="2" t="s">
        <v>24</v>
      </c>
      <c r="G111" s="2" t="s">
        <v>371</v>
      </c>
      <c r="H111" s="2" t="s">
        <v>25</v>
      </c>
      <c r="I111" s="6">
        <v>4450</v>
      </c>
      <c r="J111" s="6">
        <v>0</v>
      </c>
      <c r="K111" s="6">
        <v>534</v>
      </c>
      <c r="L111" s="6">
        <v>4984</v>
      </c>
      <c r="M111" s="2" t="s">
        <v>372</v>
      </c>
      <c r="N111" s="2" t="s">
        <v>373</v>
      </c>
      <c r="O111" s="7">
        <v>919148248125</v>
      </c>
      <c r="P111" s="9">
        <v>3722.87</v>
      </c>
      <c r="Q111" s="9">
        <f t="shared" si="2"/>
        <v>0</v>
      </c>
      <c r="R111" s="9">
        <v>0</v>
      </c>
      <c r="S111" s="6">
        <v>0</v>
      </c>
      <c r="T111" s="6">
        <v>0</v>
      </c>
      <c r="U111" s="6">
        <v>0</v>
      </c>
      <c r="V111" s="9">
        <f t="shared" si="3"/>
        <v>3722.87</v>
      </c>
      <c r="W111" s="3">
        <v>5017</v>
      </c>
      <c r="X111" s="4">
        <v>45362</v>
      </c>
    </row>
    <row r="112" spans="1:24" x14ac:dyDescent="0.3">
      <c r="A112" s="5">
        <v>111</v>
      </c>
      <c r="B112" s="3" t="s">
        <v>378</v>
      </c>
      <c r="C112" s="2" t="str">
        <f>VLOOKUP(B112:B251,[1]Sheet1!$B$2:$B$140,1,)</f>
        <v>DR/GOA/23-24/31000938</v>
      </c>
      <c r="D112" s="3" t="s">
        <v>379</v>
      </c>
      <c r="E112" s="3" t="s">
        <v>370</v>
      </c>
      <c r="F112" s="3" t="s">
        <v>24</v>
      </c>
      <c r="G112" s="3" t="s">
        <v>380</v>
      </c>
      <c r="H112" s="3" t="s">
        <v>25</v>
      </c>
      <c r="I112" s="9">
        <v>9002</v>
      </c>
      <c r="J112" s="9">
        <v>0</v>
      </c>
      <c r="K112" s="9">
        <v>1080.24</v>
      </c>
      <c r="L112" s="9">
        <v>10082.24</v>
      </c>
      <c r="M112" s="3" t="s">
        <v>182</v>
      </c>
      <c r="N112" s="3" t="s">
        <v>381</v>
      </c>
      <c r="O112" s="10">
        <v>919956239529</v>
      </c>
      <c r="P112" s="9">
        <v>7531.07</v>
      </c>
      <c r="Q112" s="9">
        <f t="shared" si="2"/>
        <v>0</v>
      </c>
      <c r="R112" s="9">
        <v>0</v>
      </c>
      <c r="S112" s="9">
        <v>0</v>
      </c>
      <c r="T112" s="9">
        <v>0</v>
      </c>
      <c r="U112" s="9">
        <v>0</v>
      </c>
      <c r="V112" s="9">
        <f t="shared" si="3"/>
        <v>7531.07</v>
      </c>
      <c r="W112" s="3">
        <v>5017</v>
      </c>
      <c r="X112" s="4">
        <v>45362</v>
      </c>
    </row>
    <row r="113" spans="1:24" x14ac:dyDescent="0.3">
      <c r="A113" s="5">
        <v>112</v>
      </c>
      <c r="B113" s="2" t="s">
        <v>382</v>
      </c>
      <c r="C113" s="2" t="str">
        <f>VLOOKUP(B113:B252,[1]Sheet1!$B$2:$B$140,1,)</f>
        <v>DR/GOA/23-24/31000954</v>
      </c>
      <c r="D113" s="2" t="s">
        <v>383</v>
      </c>
      <c r="E113" s="2" t="s">
        <v>384</v>
      </c>
      <c r="F113" s="2" t="s">
        <v>24</v>
      </c>
      <c r="G113" s="2" t="s">
        <v>385</v>
      </c>
      <c r="H113" s="2" t="s">
        <v>163</v>
      </c>
      <c r="I113" s="6">
        <v>4529</v>
      </c>
      <c r="J113" s="6">
        <v>80</v>
      </c>
      <c r="K113" s="6">
        <v>553.08000000000004</v>
      </c>
      <c r="L113" s="6">
        <v>5162.08</v>
      </c>
      <c r="M113" s="2" t="s">
        <v>170</v>
      </c>
      <c r="N113" s="2" t="s">
        <v>386</v>
      </c>
      <c r="O113" s="7">
        <v>919284210025</v>
      </c>
      <c r="P113" s="9">
        <v>3788.96</v>
      </c>
      <c r="Q113" s="9">
        <f t="shared" si="2"/>
        <v>80</v>
      </c>
      <c r="R113" s="9">
        <v>0</v>
      </c>
      <c r="S113" s="6">
        <v>0</v>
      </c>
      <c r="T113" s="6">
        <v>0</v>
      </c>
      <c r="U113" s="6">
        <v>0</v>
      </c>
      <c r="V113" s="9">
        <f t="shared" si="3"/>
        <v>3868.96</v>
      </c>
      <c r="W113" s="3">
        <v>5017</v>
      </c>
      <c r="X113" s="4">
        <v>45362</v>
      </c>
    </row>
    <row r="114" spans="1:24" x14ac:dyDescent="0.3">
      <c r="A114" s="5">
        <v>113</v>
      </c>
      <c r="B114" s="3" t="s">
        <v>387</v>
      </c>
      <c r="C114" s="2" t="str">
        <f>VLOOKUP(B114:B253,[1]Sheet1!$B$2:$B$140,1,)</f>
        <v>DR/GOA/23-24/31000906</v>
      </c>
      <c r="D114" s="3" t="s">
        <v>388</v>
      </c>
      <c r="E114" s="3" t="s">
        <v>370</v>
      </c>
      <c r="F114" s="3" t="s">
        <v>24</v>
      </c>
      <c r="G114" s="3" t="s">
        <v>389</v>
      </c>
      <c r="H114" s="3" t="s">
        <v>25</v>
      </c>
      <c r="I114" s="9">
        <v>4200</v>
      </c>
      <c r="J114" s="9">
        <v>0</v>
      </c>
      <c r="K114" s="9">
        <v>504</v>
      </c>
      <c r="L114" s="9">
        <v>4704</v>
      </c>
      <c r="M114" s="3" t="s">
        <v>75</v>
      </c>
      <c r="N114" s="3" t="s">
        <v>333</v>
      </c>
      <c r="O114" s="10">
        <v>919845675477</v>
      </c>
      <c r="P114" s="9">
        <v>3513.72</v>
      </c>
      <c r="Q114" s="9">
        <f t="shared" si="2"/>
        <v>0</v>
      </c>
      <c r="R114" s="9">
        <v>0</v>
      </c>
      <c r="S114" s="9">
        <v>0</v>
      </c>
      <c r="T114" s="9">
        <v>0</v>
      </c>
      <c r="U114" s="9">
        <v>0</v>
      </c>
      <c r="V114" s="9">
        <f t="shared" si="3"/>
        <v>3513.72</v>
      </c>
      <c r="W114" s="3">
        <v>5017</v>
      </c>
      <c r="X114" s="4">
        <v>45362</v>
      </c>
    </row>
    <row r="115" spans="1:24" x14ac:dyDescent="0.3">
      <c r="A115" s="5">
        <v>114</v>
      </c>
      <c r="B115" s="2" t="s">
        <v>390</v>
      </c>
      <c r="C115" s="2" t="str">
        <f>VLOOKUP(B115:B254,[1]Sheet1!$B$2:$B$140,1,)</f>
        <v>DR/GOA/23-24/31000949</v>
      </c>
      <c r="D115" s="2" t="s">
        <v>391</v>
      </c>
      <c r="E115" s="2" t="s">
        <v>174</v>
      </c>
      <c r="F115" s="2" t="s">
        <v>24</v>
      </c>
      <c r="G115" s="2" t="s">
        <v>175</v>
      </c>
      <c r="H115" s="2" t="s">
        <v>25</v>
      </c>
      <c r="I115" s="6">
        <v>3071.4</v>
      </c>
      <c r="J115" s="6">
        <v>0</v>
      </c>
      <c r="K115" s="6">
        <v>368.57</v>
      </c>
      <c r="L115" s="6">
        <v>3439.97</v>
      </c>
      <c r="M115" s="2" t="s">
        <v>67</v>
      </c>
      <c r="N115" s="2" t="s">
        <v>32</v>
      </c>
      <c r="O115" s="7">
        <v>919356341456</v>
      </c>
      <c r="P115" s="9">
        <v>2569.5300000000002</v>
      </c>
      <c r="Q115" s="9">
        <f t="shared" si="2"/>
        <v>0</v>
      </c>
      <c r="R115" s="9">
        <v>0</v>
      </c>
      <c r="S115" s="6">
        <v>0</v>
      </c>
      <c r="T115" s="6">
        <v>0</v>
      </c>
      <c r="U115" s="6">
        <v>0</v>
      </c>
      <c r="V115" s="9">
        <f t="shared" si="3"/>
        <v>2569.5300000000002</v>
      </c>
      <c r="W115" s="3">
        <v>5017</v>
      </c>
      <c r="X115" s="4">
        <v>45362</v>
      </c>
    </row>
    <row r="116" spans="1:24" x14ac:dyDescent="0.3">
      <c r="A116" s="5">
        <v>115</v>
      </c>
      <c r="B116" s="3" t="s">
        <v>392</v>
      </c>
      <c r="C116" s="2" t="str">
        <f>VLOOKUP(B116:B255,[1]Sheet1!$B$2:$B$140,1,)</f>
        <v>DR/GOA/23-24/31000939</v>
      </c>
      <c r="D116" s="3" t="s">
        <v>393</v>
      </c>
      <c r="E116" s="3" t="s">
        <v>370</v>
      </c>
      <c r="F116" s="3" t="s">
        <v>24</v>
      </c>
      <c r="G116" s="3" t="s">
        <v>380</v>
      </c>
      <c r="H116" s="3" t="s">
        <v>25</v>
      </c>
      <c r="I116" s="9">
        <v>7532</v>
      </c>
      <c r="J116" s="9">
        <v>0</v>
      </c>
      <c r="K116" s="9">
        <v>903.84</v>
      </c>
      <c r="L116" s="9">
        <v>8435.84</v>
      </c>
      <c r="M116" s="3" t="s">
        <v>182</v>
      </c>
      <c r="N116" s="3" t="s">
        <v>381</v>
      </c>
      <c r="O116" s="10">
        <v>919956239529</v>
      </c>
      <c r="P116" s="9">
        <v>6301.27</v>
      </c>
      <c r="Q116" s="9">
        <f t="shared" si="2"/>
        <v>0</v>
      </c>
      <c r="R116" s="9">
        <v>0</v>
      </c>
      <c r="S116" s="9">
        <v>0</v>
      </c>
      <c r="T116" s="9">
        <v>0</v>
      </c>
      <c r="U116" s="9">
        <v>0</v>
      </c>
      <c r="V116" s="9">
        <f t="shared" si="3"/>
        <v>6301.27</v>
      </c>
      <c r="W116" s="3">
        <v>5017</v>
      </c>
      <c r="X116" s="4">
        <v>45362</v>
      </c>
    </row>
    <row r="117" spans="1:24" x14ac:dyDescent="0.3">
      <c r="A117" s="5">
        <v>116</v>
      </c>
      <c r="B117" s="2" t="s">
        <v>394</v>
      </c>
      <c r="C117" s="2" t="str">
        <f>VLOOKUP(B117:B256,[1]Sheet1!$B$2:$B$140,1,)</f>
        <v>DR/GOA/23-24/31000959</v>
      </c>
      <c r="D117" s="2" t="s">
        <v>395</v>
      </c>
      <c r="E117" s="2" t="s">
        <v>396</v>
      </c>
      <c r="F117" s="2" t="s">
        <v>24</v>
      </c>
      <c r="G117" s="2" t="s">
        <v>397</v>
      </c>
      <c r="H117" s="2" t="s">
        <v>25</v>
      </c>
      <c r="I117" s="6">
        <v>5186</v>
      </c>
      <c r="J117" s="6">
        <v>200</v>
      </c>
      <c r="K117" s="6">
        <v>646.32000000000005</v>
      </c>
      <c r="L117" s="6">
        <v>6032.32</v>
      </c>
      <c r="M117" s="2" t="s">
        <v>31</v>
      </c>
      <c r="N117" s="2" t="s">
        <v>318</v>
      </c>
      <c r="O117" s="7">
        <v>918208974794</v>
      </c>
      <c r="P117" s="9">
        <v>4338.6099999999997</v>
      </c>
      <c r="Q117" s="9">
        <f t="shared" si="2"/>
        <v>200</v>
      </c>
      <c r="R117" s="9">
        <v>0</v>
      </c>
      <c r="S117" s="6">
        <v>0</v>
      </c>
      <c r="T117" s="6">
        <v>0</v>
      </c>
      <c r="U117" s="6">
        <v>0</v>
      </c>
      <c r="V117" s="9">
        <f t="shared" si="3"/>
        <v>4538.6099999999997</v>
      </c>
      <c r="W117" s="3">
        <v>5017</v>
      </c>
      <c r="X117" s="4">
        <v>45362</v>
      </c>
    </row>
    <row r="118" spans="1:24" x14ac:dyDescent="0.3">
      <c r="A118" s="5">
        <v>117</v>
      </c>
      <c r="B118" s="3" t="s">
        <v>398</v>
      </c>
      <c r="C118" s="2" t="str">
        <f>VLOOKUP(B118:B257,[1]Sheet1!$B$2:$B$140,1,)</f>
        <v>DR/GOA/23-24/31000925</v>
      </c>
      <c r="D118" s="3" t="s">
        <v>399</v>
      </c>
      <c r="E118" s="3" t="s">
        <v>370</v>
      </c>
      <c r="F118" s="3" t="s">
        <v>24</v>
      </c>
      <c r="G118" s="3" t="s">
        <v>400</v>
      </c>
      <c r="H118" s="3" t="s">
        <v>25</v>
      </c>
      <c r="I118" s="9">
        <v>4200</v>
      </c>
      <c r="J118" s="9">
        <v>0</v>
      </c>
      <c r="K118" s="9">
        <v>504</v>
      </c>
      <c r="L118" s="9">
        <v>4704</v>
      </c>
      <c r="M118" s="3" t="s">
        <v>401</v>
      </c>
      <c r="N118" s="3" t="s">
        <v>402</v>
      </c>
      <c r="O118" s="10">
        <v>918217721010</v>
      </c>
      <c r="P118" s="9">
        <v>3513.72</v>
      </c>
      <c r="Q118" s="9">
        <f t="shared" si="2"/>
        <v>0</v>
      </c>
      <c r="R118" s="9">
        <v>0</v>
      </c>
      <c r="S118" s="9">
        <v>0</v>
      </c>
      <c r="T118" s="9">
        <v>0</v>
      </c>
      <c r="U118" s="9">
        <v>0</v>
      </c>
      <c r="V118" s="9">
        <f t="shared" si="3"/>
        <v>3513.72</v>
      </c>
      <c r="W118" s="3">
        <v>5017</v>
      </c>
      <c r="X118" s="4">
        <v>45362</v>
      </c>
    </row>
    <row r="119" spans="1:24" x14ac:dyDescent="0.3">
      <c r="A119" s="5">
        <v>118</v>
      </c>
      <c r="B119" s="2" t="s">
        <v>403</v>
      </c>
      <c r="C119" s="2" t="str">
        <f>VLOOKUP(B119:B258,[1]Sheet1!$B$2:$B$140,1,)</f>
        <v>DR/GOA/23-24/31000926</v>
      </c>
      <c r="D119" s="2" t="s">
        <v>404</v>
      </c>
      <c r="E119" s="2" t="s">
        <v>370</v>
      </c>
      <c r="F119" s="2" t="s">
        <v>24</v>
      </c>
      <c r="G119" s="2" t="s">
        <v>400</v>
      </c>
      <c r="H119" s="2" t="s">
        <v>321</v>
      </c>
      <c r="I119" s="6">
        <v>2410</v>
      </c>
      <c r="J119" s="6">
        <v>0</v>
      </c>
      <c r="K119" s="6">
        <v>289.2</v>
      </c>
      <c r="L119" s="6">
        <v>2699.2</v>
      </c>
      <c r="M119" s="2" t="s">
        <v>405</v>
      </c>
      <c r="N119" s="2" t="s">
        <v>406</v>
      </c>
      <c r="O119" s="7">
        <v>919309581186</v>
      </c>
      <c r="P119" s="9">
        <v>2016.21</v>
      </c>
      <c r="Q119" s="9">
        <f t="shared" si="2"/>
        <v>0</v>
      </c>
      <c r="R119" s="9">
        <v>0</v>
      </c>
      <c r="S119" s="6">
        <v>0</v>
      </c>
      <c r="T119" s="6">
        <v>0</v>
      </c>
      <c r="U119" s="6">
        <v>0</v>
      </c>
      <c r="V119" s="9">
        <f t="shared" si="3"/>
        <v>2016.21</v>
      </c>
      <c r="W119" s="3">
        <v>5017</v>
      </c>
      <c r="X119" s="4">
        <v>45362</v>
      </c>
    </row>
    <row r="120" spans="1:24" x14ac:dyDescent="0.3">
      <c r="A120" s="5">
        <v>119</v>
      </c>
      <c r="B120" s="3" t="s">
        <v>407</v>
      </c>
      <c r="C120" s="2" t="str">
        <f>VLOOKUP(B120:B259,[1]Sheet1!$B$2:$B$140,1,)</f>
        <v>DR/GOA/23-24/31000964</v>
      </c>
      <c r="D120" s="3" t="s">
        <v>408</v>
      </c>
      <c r="E120" s="3" t="s">
        <v>370</v>
      </c>
      <c r="F120" s="3" t="s">
        <v>24</v>
      </c>
      <c r="G120" s="3" t="s">
        <v>400</v>
      </c>
      <c r="H120" s="3" t="s">
        <v>25</v>
      </c>
      <c r="I120" s="9">
        <v>7700</v>
      </c>
      <c r="J120" s="9">
        <v>0</v>
      </c>
      <c r="K120" s="9">
        <v>924</v>
      </c>
      <c r="L120" s="9">
        <v>8624</v>
      </c>
      <c r="M120" s="3" t="s">
        <v>267</v>
      </c>
      <c r="N120" s="3" t="s">
        <v>268</v>
      </c>
      <c r="O120" s="10">
        <v>918208423274</v>
      </c>
      <c r="P120" s="9">
        <v>6441.82</v>
      </c>
      <c r="Q120" s="9">
        <f t="shared" si="2"/>
        <v>0</v>
      </c>
      <c r="R120" s="9">
        <v>0</v>
      </c>
      <c r="S120" s="9">
        <v>0</v>
      </c>
      <c r="T120" s="9">
        <v>0</v>
      </c>
      <c r="U120" s="9">
        <v>0</v>
      </c>
      <c r="V120" s="9">
        <f t="shared" si="3"/>
        <v>6441.82</v>
      </c>
      <c r="W120" s="3">
        <v>5017</v>
      </c>
      <c r="X120" s="4">
        <v>45362</v>
      </c>
    </row>
    <row r="121" spans="1:24" x14ac:dyDescent="0.3">
      <c r="A121" s="5">
        <v>120</v>
      </c>
      <c r="B121" s="2" t="s">
        <v>409</v>
      </c>
      <c r="C121" s="2" t="str">
        <f>VLOOKUP(B121:B260,[1]Sheet1!$B$2:$B$140,1,)</f>
        <v>DR/GOA/23-24/31000963</v>
      </c>
      <c r="D121" s="2" t="s">
        <v>410</v>
      </c>
      <c r="E121" s="2" t="s">
        <v>370</v>
      </c>
      <c r="F121" s="2" t="s">
        <v>24</v>
      </c>
      <c r="G121" s="2" t="s">
        <v>400</v>
      </c>
      <c r="H121" s="2" t="s">
        <v>321</v>
      </c>
      <c r="I121" s="6">
        <v>2200</v>
      </c>
      <c r="J121" s="6">
        <v>0</v>
      </c>
      <c r="K121" s="6">
        <v>264</v>
      </c>
      <c r="L121" s="6">
        <v>2464</v>
      </c>
      <c r="M121" s="2" t="s">
        <v>411</v>
      </c>
      <c r="N121" s="2" t="s">
        <v>412</v>
      </c>
      <c r="O121" s="7">
        <v>918076331546</v>
      </c>
      <c r="P121" s="9">
        <v>1840.52</v>
      </c>
      <c r="Q121" s="9">
        <f t="shared" si="2"/>
        <v>0</v>
      </c>
      <c r="R121" s="9">
        <v>0</v>
      </c>
      <c r="S121" s="6">
        <v>0</v>
      </c>
      <c r="T121" s="6">
        <v>0</v>
      </c>
      <c r="U121" s="6">
        <v>0</v>
      </c>
      <c r="V121" s="9">
        <f t="shared" si="3"/>
        <v>1840.52</v>
      </c>
      <c r="W121" s="3">
        <v>5017</v>
      </c>
      <c r="X121" s="4">
        <v>45362</v>
      </c>
    </row>
    <row r="122" spans="1:24" x14ac:dyDescent="0.3">
      <c r="A122" s="5">
        <v>121</v>
      </c>
      <c r="B122" s="3" t="s">
        <v>413</v>
      </c>
      <c r="C122" s="2" t="str">
        <f>VLOOKUP(B122:B261,[1]Sheet1!$B$2:$B$140,1,)</f>
        <v>DR/GOA/23-24/31000960</v>
      </c>
      <c r="D122" s="3" t="s">
        <v>414</v>
      </c>
      <c r="E122" s="3" t="s">
        <v>415</v>
      </c>
      <c r="F122" s="3" t="s">
        <v>24</v>
      </c>
      <c r="G122" s="3" t="s">
        <v>416</v>
      </c>
      <c r="H122" s="3" t="s">
        <v>25</v>
      </c>
      <c r="I122" s="9">
        <v>5760</v>
      </c>
      <c r="J122" s="9">
        <v>80</v>
      </c>
      <c r="K122" s="9">
        <v>700.8</v>
      </c>
      <c r="L122" s="9">
        <v>6540.8</v>
      </c>
      <c r="M122" s="3" t="s">
        <v>417</v>
      </c>
      <c r="N122" s="3" t="s">
        <v>418</v>
      </c>
      <c r="O122" s="10">
        <v>919766956980</v>
      </c>
      <c r="P122" s="9">
        <v>4818.82</v>
      </c>
      <c r="Q122" s="9">
        <f t="shared" si="2"/>
        <v>80</v>
      </c>
      <c r="R122" s="9">
        <v>0</v>
      </c>
      <c r="S122" s="9">
        <v>0</v>
      </c>
      <c r="T122" s="9">
        <v>0</v>
      </c>
      <c r="U122" s="9">
        <v>0</v>
      </c>
      <c r="V122" s="9">
        <f t="shared" si="3"/>
        <v>4898.82</v>
      </c>
      <c r="W122" s="3">
        <v>5017</v>
      </c>
      <c r="X122" s="4">
        <v>45362</v>
      </c>
    </row>
    <row r="123" spans="1:24" x14ac:dyDescent="0.3">
      <c r="A123" s="5">
        <v>122</v>
      </c>
      <c r="B123" s="2" t="s">
        <v>419</v>
      </c>
      <c r="C123" s="2" t="str">
        <f>VLOOKUP(B123:B262,[1]Sheet1!$B$2:$B$140,1,)</f>
        <v>DR/GOA/23-24/31000961</v>
      </c>
      <c r="D123" s="2" t="s">
        <v>420</v>
      </c>
      <c r="E123" s="2" t="s">
        <v>421</v>
      </c>
      <c r="F123" s="2" t="s">
        <v>24</v>
      </c>
      <c r="G123" s="2" t="s">
        <v>422</v>
      </c>
      <c r="H123" s="2" t="s">
        <v>25</v>
      </c>
      <c r="I123" s="6">
        <v>4775</v>
      </c>
      <c r="J123" s="6">
        <v>200</v>
      </c>
      <c r="K123" s="6">
        <v>597</v>
      </c>
      <c r="L123" s="6">
        <v>5572</v>
      </c>
      <c r="M123" s="2" t="s">
        <v>199</v>
      </c>
      <c r="N123" s="2" t="s">
        <v>423</v>
      </c>
      <c r="O123" s="7">
        <v>919284821606</v>
      </c>
      <c r="P123" s="9">
        <v>3994.77</v>
      </c>
      <c r="Q123" s="9">
        <f t="shared" si="2"/>
        <v>200</v>
      </c>
      <c r="R123" s="9">
        <v>0</v>
      </c>
      <c r="S123" s="6">
        <v>0</v>
      </c>
      <c r="T123" s="6">
        <v>0</v>
      </c>
      <c r="U123" s="6">
        <v>0</v>
      </c>
      <c r="V123" s="9">
        <f t="shared" si="3"/>
        <v>4194.7700000000004</v>
      </c>
      <c r="W123" s="3">
        <v>5017</v>
      </c>
      <c r="X123" s="4">
        <v>45362</v>
      </c>
    </row>
    <row r="124" spans="1:24" x14ac:dyDescent="0.3">
      <c r="A124" s="5">
        <v>123</v>
      </c>
      <c r="B124" s="3" t="s">
        <v>424</v>
      </c>
      <c r="C124" s="2" t="str">
        <f>VLOOKUP(B124:B263,[1]Sheet1!$B$2:$B$140,1,)</f>
        <v>DR/GOA/23-24/31000940</v>
      </c>
      <c r="D124" s="3" t="s">
        <v>425</v>
      </c>
      <c r="E124" s="3" t="s">
        <v>370</v>
      </c>
      <c r="F124" s="3" t="s">
        <v>24</v>
      </c>
      <c r="G124" s="3" t="s">
        <v>380</v>
      </c>
      <c r="H124" s="3" t="s">
        <v>25</v>
      </c>
      <c r="I124" s="9">
        <v>4200</v>
      </c>
      <c r="J124" s="9">
        <v>0</v>
      </c>
      <c r="K124" s="9">
        <v>504</v>
      </c>
      <c r="L124" s="9">
        <v>4704</v>
      </c>
      <c r="M124" s="3" t="s">
        <v>182</v>
      </c>
      <c r="N124" s="3" t="s">
        <v>426</v>
      </c>
      <c r="O124" s="10">
        <v>919956239529</v>
      </c>
      <c r="P124" s="9">
        <v>3513.72</v>
      </c>
      <c r="Q124" s="9">
        <f t="shared" si="2"/>
        <v>0</v>
      </c>
      <c r="R124" s="9">
        <v>0</v>
      </c>
      <c r="S124" s="9">
        <v>0</v>
      </c>
      <c r="T124" s="9">
        <v>0</v>
      </c>
      <c r="U124" s="9">
        <v>0</v>
      </c>
      <c r="V124" s="9">
        <f t="shared" si="3"/>
        <v>3513.72</v>
      </c>
      <c r="W124" s="3">
        <v>5017</v>
      </c>
      <c r="X124" s="4">
        <v>45362</v>
      </c>
    </row>
    <row r="125" spans="1:24" x14ac:dyDescent="0.3">
      <c r="A125" s="5">
        <v>124</v>
      </c>
      <c r="B125" s="2" t="s">
        <v>427</v>
      </c>
      <c r="C125" s="2" t="str">
        <f>VLOOKUP(B125:B264,[1]Sheet1!$B$2:$B$140,1,)</f>
        <v>DR/GOA/23-24/31000957</v>
      </c>
      <c r="D125" s="2" t="s">
        <v>428</v>
      </c>
      <c r="E125" s="2" t="s">
        <v>429</v>
      </c>
      <c r="F125" s="2" t="s">
        <v>24</v>
      </c>
      <c r="G125" s="2" t="s">
        <v>430</v>
      </c>
      <c r="H125" s="2" t="s">
        <v>25</v>
      </c>
      <c r="I125" s="6">
        <v>5820</v>
      </c>
      <c r="J125" s="6">
        <v>0</v>
      </c>
      <c r="K125" s="6">
        <v>698.4</v>
      </c>
      <c r="L125" s="6">
        <v>6518.4</v>
      </c>
      <c r="M125" s="2" t="s">
        <v>75</v>
      </c>
      <c r="N125" s="2" t="s">
        <v>165</v>
      </c>
      <c r="O125" s="7">
        <v>918857871318</v>
      </c>
      <c r="P125" s="9">
        <v>4869.01</v>
      </c>
      <c r="Q125" s="9">
        <f t="shared" si="2"/>
        <v>0</v>
      </c>
      <c r="R125" s="9">
        <v>0</v>
      </c>
      <c r="S125" s="6">
        <v>0</v>
      </c>
      <c r="T125" s="6">
        <v>0</v>
      </c>
      <c r="U125" s="6">
        <v>0</v>
      </c>
      <c r="V125" s="9">
        <f t="shared" si="3"/>
        <v>4869.01</v>
      </c>
      <c r="W125" s="3">
        <v>5017</v>
      </c>
      <c r="X125" s="4">
        <v>45362</v>
      </c>
    </row>
    <row r="126" spans="1:24" x14ac:dyDescent="0.3">
      <c r="A126" s="5">
        <v>125</v>
      </c>
      <c r="B126" s="3" t="s">
        <v>431</v>
      </c>
      <c r="C126" s="2" t="str">
        <f>VLOOKUP(B126:B265,[1]Sheet1!$B$2:$B$140,1,)</f>
        <v>DR/GOA/23-24/31000965</v>
      </c>
      <c r="D126" s="3" t="s">
        <v>432</v>
      </c>
      <c r="E126" s="3" t="s">
        <v>433</v>
      </c>
      <c r="F126" s="3" t="s">
        <v>24</v>
      </c>
      <c r="G126" s="3" t="s">
        <v>434</v>
      </c>
      <c r="H126" s="3" t="s">
        <v>25</v>
      </c>
      <c r="I126" s="9">
        <v>5672</v>
      </c>
      <c r="J126" s="9">
        <v>0</v>
      </c>
      <c r="K126" s="9">
        <v>680.64</v>
      </c>
      <c r="L126" s="9">
        <v>6352.64</v>
      </c>
      <c r="M126" s="3" t="s">
        <v>435</v>
      </c>
      <c r="N126" s="3" t="s">
        <v>436</v>
      </c>
      <c r="O126" s="10">
        <v>919822144774</v>
      </c>
      <c r="P126" s="9">
        <v>4745.2</v>
      </c>
      <c r="Q126" s="9">
        <f t="shared" si="2"/>
        <v>0</v>
      </c>
      <c r="R126" s="9">
        <v>0</v>
      </c>
      <c r="S126" s="9">
        <v>0</v>
      </c>
      <c r="T126" s="9">
        <v>0</v>
      </c>
      <c r="U126" s="9">
        <v>0</v>
      </c>
      <c r="V126" s="9">
        <f t="shared" si="3"/>
        <v>4745.2</v>
      </c>
      <c r="W126" s="3">
        <v>5017</v>
      </c>
      <c r="X126" s="4">
        <v>45362</v>
      </c>
    </row>
    <row r="127" spans="1:24" x14ac:dyDescent="0.3">
      <c r="A127" s="5">
        <v>126</v>
      </c>
      <c r="B127" s="2" t="s">
        <v>437</v>
      </c>
      <c r="C127" s="2" t="str">
        <f>VLOOKUP(B127:B266,[1]Sheet1!$B$2:$B$140,1,)</f>
        <v>DR/GOA/23-24/31000708</v>
      </c>
      <c r="D127" s="2" t="s">
        <v>438</v>
      </c>
      <c r="E127" s="2" t="s">
        <v>439</v>
      </c>
      <c r="F127" s="2" t="s">
        <v>24</v>
      </c>
      <c r="G127" s="2" t="s">
        <v>440</v>
      </c>
      <c r="H127" s="2" t="s">
        <v>25</v>
      </c>
      <c r="I127" s="6">
        <v>8903.4</v>
      </c>
      <c r="J127" s="6">
        <v>50</v>
      </c>
      <c r="K127" s="6">
        <v>1074.4100000000001</v>
      </c>
      <c r="L127" s="6">
        <v>10027.81</v>
      </c>
      <c r="M127" s="2" t="s">
        <v>75</v>
      </c>
      <c r="N127" s="2" t="s">
        <v>165</v>
      </c>
      <c r="O127" s="7">
        <v>918857871318</v>
      </c>
      <c r="P127" s="9">
        <v>7448.58</v>
      </c>
      <c r="Q127" s="9">
        <f t="shared" si="2"/>
        <v>50</v>
      </c>
      <c r="R127" s="9">
        <v>0</v>
      </c>
      <c r="S127" s="6">
        <v>0</v>
      </c>
      <c r="T127" s="6">
        <v>0</v>
      </c>
      <c r="U127" s="6">
        <v>0</v>
      </c>
      <c r="V127" s="9">
        <f t="shared" si="3"/>
        <v>7498.58</v>
      </c>
      <c r="W127" s="3">
        <v>5017</v>
      </c>
      <c r="X127" s="4">
        <v>45362</v>
      </c>
    </row>
    <row r="128" spans="1:24" x14ac:dyDescent="0.3">
      <c r="A128" s="5">
        <v>127</v>
      </c>
      <c r="B128" s="3" t="s">
        <v>441</v>
      </c>
      <c r="C128" s="2" t="str">
        <f>VLOOKUP(B128:B267,[1]Sheet1!$B$2:$B$140,1,)</f>
        <v>DR/GOA/23-24/31000709</v>
      </c>
      <c r="D128" s="3" t="s">
        <v>442</v>
      </c>
      <c r="E128" s="3" t="s">
        <v>439</v>
      </c>
      <c r="F128" s="3" t="s">
        <v>24</v>
      </c>
      <c r="G128" s="3" t="s">
        <v>443</v>
      </c>
      <c r="H128" s="3" t="s">
        <v>25</v>
      </c>
      <c r="I128" s="9">
        <v>7782.84</v>
      </c>
      <c r="J128" s="9">
        <v>0</v>
      </c>
      <c r="K128" s="9">
        <v>933.94</v>
      </c>
      <c r="L128" s="9">
        <v>8716.7800000000007</v>
      </c>
      <c r="M128" s="3" t="s">
        <v>444</v>
      </c>
      <c r="N128" s="3" t="s">
        <v>445</v>
      </c>
      <c r="O128" s="10">
        <v>918380953198</v>
      </c>
      <c r="P128" s="9">
        <v>6511.12</v>
      </c>
      <c r="Q128" s="9">
        <f t="shared" si="2"/>
        <v>0</v>
      </c>
      <c r="R128" s="9">
        <v>0</v>
      </c>
      <c r="S128" s="9">
        <v>0</v>
      </c>
      <c r="T128" s="9">
        <v>0</v>
      </c>
      <c r="U128" s="9">
        <v>0</v>
      </c>
      <c r="V128" s="9">
        <f t="shared" si="3"/>
        <v>6511.12</v>
      </c>
      <c r="W128" s="3">
        <v>5017</v>
      </c>
      <c r="X128" s="4">
        <v>45362</v>
      </c>
    </row>
    <row r="129" spans="1:24" x14ac:dyDescent="0.3">
      <c r="A129" s="5">
        <v>128</v>
      </c>
      <c r="B129" s="2" t="s">
        <v>446</v>
      </c>
      <c r="C129" s="2" t="str">
        <f>VLOOKUP(B129:B268,[1]Sheet1!$B$2:$B$140,1,)</f>
        <v>DR/GOA/23-24/31000927</v>
      </c>
      <c r="D129" s="2" t="s">
        <v>447</v>
      </c>
      <c r="E129" s="2" t="s">
        <v>370</v>
      </c>
      <c r="F129" s="2" t="s">
        <v>24</v>
      </c>
      <c r="G129" s="2" t="s">
        <v>400</v>
      </c>
      <c r="H129" s="2" t="s">
        <v>25</v>
      </c>
      <c r="I129" s="6">
        <v>11942</v>
      </c>
      <c r="J129" s="6">
        <v>0</v>
      </c>
      <c r="K129" s="6">
        <v>1433.04</v>
      </c>
      <c r="L129" s="6">
        <v>13375.04</v>
      </c>
      <c r="M129" s="2" t="s">
        <v>405</v>
      </c>
      <c r="N129" s="2" t="s">
        <v>406</v>
      </c>
      <c r="O129" s="7">
        <v>919309581186</v>
      </c>
      <c r="P129" s="9">
        <v>9990.68</v>
      </c>
      <c r="Q129" s="9">
        <f t="shared" si="2"/>
        <v>0</v>
      </c>
      <c r="R129" s="9">
        <v>0</v>
      </c>
      <c r="S129" s="6">
        <v>0</v>
      </c>
      <c r="T129" s="6">
        <v>0</v>
      </c>
      <c r="U129" s="6">
        <v>0</v>
      </c>
      <c r="V129" s="9">
        <f t="shared" si="3"/>
        <v>9990.68</v>
      </c>
      <c r="W129" s="3">
        <v>5017</v>
      </c>
      <c r="X129" s="4">
        <v>45362</v>
      </c>
    </row>
    <row r="130" spans="1:24" x14ac:dyDescent="0.3">
      <c r="A130" s="5">
        <v>129</v>
      </c>
      <c r="B130" s="3" t="s">
        <v>448</v>
      </c>
      <c r="C130" s="2" t="str">
        <f>VLOOKUP(B130:B269,[1]Sheet1!$B$2:$B$140,1,)</f>
        <v>DR/GOA/23-24/31000928</v>
      </c>
      <c r="D130" s="3" t="s">
        <v>449</v>
      </c>
      <c r="E130" s="3" t="s">
        <v>370</v>
      </c>
      <c r="F130" s="3" t="s">
        <v>24</v>
      </c>
      <c r="G130" s="3" t="s">
        <v>400</v>
      </c>
      <c r="H130" s="3" t="s">
        <v>321</v>
      </c>
      <c r="I130" s="9">
        <v>2200</v>
      </c>
      <c r="J130" s="9">
        <v>0</v>
      </c>
      <c r="K130" s="9">
        <v>264</v>
      </c>
      <c r="L130" s="9">
        <v>2464</v>
      </c>
      <c r="M130" s="3" t="s">
        <v>182</v>
      </c>
      <c r="N130" s="3" t="s">
        <v>450</v>
      </c>
      <c r="O130" s="10">
        <v>919956239529</v>
      </c>
      <c r="P130" s="9">
        <v>1840.52</v>
      </c>
      <c r="Q130" s="9">
        <f t="shared" si="2"/>
        <v>0</v>
      </c>
      <c r="R130" s="9">
        <v>0</v>
      </c>
      <c r="S130" s="9">
        <v>0</v>
      </c>
      <c r="T130" s="9">
        <v>0</v>
      </c>
      <c r="U130" s="9">
        <v>0</v>
      </c>
      <c r="V130" s="9">
        <f t="shared" si="3"/>
        <v>1840.52</v>
      </c>
      <c r="W130" s="3">
        <v>5017</v>
      </c>
      <c r="X130" s="4">
        <v>45362</v>
      </c>
    </row>
    <row r="131" spans="1:24" x14ac:dyDescent="0.3">
      <c r="A131" s="5">
        <v>130</v>
      </c>
      <c r="B131" s="2" t="s">
        <v>451</v>
      </c>
      <c r="C131" s="2" t="str">
        <f>VLOOKUP(B131:B270,[1]Sheet1!$B$2:$B$140,1,)</f>
        <v>DR/GOA/23-24/31000962</v>
      </c>
      <c r="D131" s="2" t="s">
        <v>452</v>
      </c>
      <c r="E131" s="2" t="s">
        <v>421</v>
      </c>
      <c r="F131" s="2" t="s">
        <v>24</v>
      </c>
      <c r="G131" s="2" t="s">
        <v>422</v>
      </c>
      <c r="H131" s="2" t="s">
        <v>25</v>
      </c>
      <c r="I131" s="6">
        <v>4600</v>
      </c>
      <c r="J131" s="6">
        <v>0</v>
      </c>
      <c r="K131" s="6">
        <v>552</v>
      </c>
      <c r="L131" s="6">
        <v>5152</v>
      </c>
      <c r="M131" s="2" t="s">
        <v>199</v>
      </c>
      <c r="N131" s="2" t="s">
        <v>423</v>
      </c>
      <c r="O131" s="7">
        <v>919284821606</v>
      </c>
      <c r="P131" s="9">
        <v>3848.36</v>
      </c>
      <c r="Q131" s="9">
        <f t="shared" ref="Q131:Q140" si="4">J131</f>
        <v>0</v>
      </c>
      <c r="R131" s="9">
        <v>0</v>
      </c>
      <c r="S131" s="6">
        <v>0</v>
      </c>
      <c r="T131" s="6">
        <v>0</v>
      </c>
      <c r="U131" s="6">
        <v>0</v>
      </c>
      <c r="V131" s="9">
        <f t="shared" ref="V131:V140" si="5">P131+Q131</f>
        <v>3848.36</v>
      </c>
      <c r="W131" s="3">
        <v>5017</v>
      </c>
      <c r="X131" s="4">
        <v>45362</v>
      </c>
    </row>
    <row r="132" spans="1:24" x14ac:dyDescent="0.3">
      <c r="A132" s="5">
        <v>131</v>
      </c>
      <c r="B132" s="3" t="s">
        <v>453</v>
      </c>
      <c r="C132" s="2" t="str">
        <f>VLOOKUP(B132:B271,[1]Sheet1!$B$2:$B$140,1,)</f>
        <v>DR/GOA/23-24/31000956</v>
      </c>
      <c r="D132" s="3" t="s">
        <v>454</v>
      </c>
      <c r="E132" s="3" t="s">
        <v>415</v>
      </c>
      <c r="F132" s="3" t="s">
        <v>24</v>
      </c>
      <c r="G132" s="3" t="s">
        <v>416</v>
      </c>
      <c r="H132" s="3" t="s">
        <v>25</v>
      </c>
      <c r="I132" s="9">
        <v>4615</v>
      </c>
      <c r="J132" s="9">
        <v>0</v>
      </c>
      <c r="K132" s="9">
        <v>553.79999999999995</v>
      </c>
      <c r="L132" s="9">
        <v>5168.8</v>
      </c>
      <c r="M132" s="3" t="s">
        <v>417</v>
      </c>
      <c r="N132" s="3" t="s">
        <v>418</v>
      </c>
      <c r="O132" s="10">
        <v>919766956980</v>
      </c>
      <c r="P132" s="9">
        <v>3860.91</v>
      </c>
      <c r="Q132" s="9">
        <f t="shared" si="4"/>
        <v>0</v>
      </c>
      <c r="R132" s="9">
        <v>0</v>
      </c>
      <c r="S132" s="9">
        <v>0</v>
      </c>
      <c r="T132" s="9">
        <v>0</v>
      </c>
      <c r="U132" s="9">
        <v>0</v>
      </c>
      <c r="V132" s="9">
        <f t="shared" si="5"/>
        <v>3860.91</v>
      </c>
      <c r="W132" s="3">
        <v>5017</v>
      </c>
      <c r="X132" s="4">
        <v>45362</v>
      </c>
    </row>
    <row r="133" spans="1:24" x14ac:dyDescent="0.3">
      <c r="A133" s="5">
        <v>132</v>
      </c>
      <c r="B133" s="2" t="s">
        <v>455</v>
      </c>
      <c r="C133" s="2" t="str">
        <f>VLOOKUP(B133:B272,[1]Sheet1!$B$2:$B$140,1,)</f>
        <v>DR/GOA/23-24/31000955</v>
      </c>
      <c r="D133" s="2" t="s">
        <v>456</v>
      </c>
      <c r="E133" s="2" t="s">
        <v>457</v>
      </c>
      <c r="F133" s="2" t="s">
        <v>24</v>
      </c>
      <c r="G133" s="2" t="s">
        <v>458</v>
      </c>
      <c r="H133" s="2" t="s">
        <v>25</v>
      </c>
      <c r="I133" s="6">
        <v>5704</v>
      </c>
      <c r="J133" s="6">
        <v>0</v>
      </c>
      <c r="K133" s="6">
        <v>684.48</v>
      </c>
      <c r="L133" s="6">
        <v>6388.48</v>
      </c>
      <c r="M133" s="2" t="s">
        <v>26</v>
      </c>
      <c r="N133" s="2" t="s">
        <v>246</v>
      </c>
      <c r="O133" s="7">
        <v>919008662320</v>
      </c>
      <c r="P133" s="9">
        <v>4771.97</v>
      </c>
      <c r="Q133" s="9">
        <f t="shared" si="4"/>
        <v>0</v>
      </c>
      <c r="R133" s="9">
        <v>0</v>
      </c>
      <c r="S133" s="6">
        <v>0</v>
      </c>
      <c r="T133" s="6">
        <v>0</v>
      </c>
      <c r="U133" s="6">
        <v>0</v>
      </c>
      <c r="V133" s="9">
        <f t="shared" si="5"/>
        <v>4771.97</v>
      </c>
      <c r="W133" s="3">
        <v>5017</v>
      </c>
      <c r="X133" s="4">
        <v>45362</v>
      </c>
    </row>
    <row r="134" spans="1:24" x14ac:dyDescent="0.3">
      <c r="A134" s="5">
        <v>133</v>
      </c>
      <c r="B134" s="3" t="s">
        <v>459</v>
      </c>
      <c r="C134" s="2" t="str">
        <f>VLOOKUP(B134:B273,[1]Sheet1!$B$2:$B$140,1,)</f>
        <v>DR/GOA/23-24/31000971</v>
      </c>
      <c r="D134" s="3" t="s">
        <v>460</v>
      </c>
      <c r="E134" s="3" t="s">
        <v>238</v>
      </c>
      <c r="F134" s="3" t="s">
        <v>24</v>
      </c>
      <c r="G134" s="3" t="s">
        <v>461</v>
      </c>
      <c r="H134" s="3" t="s">
        <v>25</v>
      </c>
      <c r="I134" s="9">
        <v>9725.49</v>
      </c>
      <c r="J134" s="9">
        <v>0</v>
      </c>
      <c r="K134" s="9">
        <v>1167.06</v>
      </c>
      <c r="L134" s="9">
        <v>10892.55</v>
      </c>
      <c r="M134" s="3" t="s">
        <v>347</v>
      </c>
      <c r="N134" s="3" t="s">
        <v>462</v>
      </c>
      <c r="O134" s="10">
        <v>919146869154</v>
      </c>
      <c r="P134" s="9">
        <v>8136.34</v>
      </c>
      <c r="Q134" s="9">
        <f t="shared" si="4"/>
        <v>0</v>
      </c>
      <c r="R134" s="9">
        <v>0</v>
      </c>
      <c r="S134" s="9">
        <v>0</v>
      </c>
      <c r="T134" s="9">
        <v>0</v>
      </c>
      <c r="U134" s="9">
        <v>0</v>
      </c>
      <c r="V134" s="9">
        <f t="shared" si="5"/>
        <v>8136.34</v>
      </c>
      <c r="W134" s="3">
        <v>5017</v>
      </c>
      <c r="X134" s="4">
        <v>45362</v>
      </c>
    </row>
    <row r="135" spans="1:24" x14ac:dyDescent="0.3">
      <c r="A135" s="5">
        <v>134</v>
      </c>
      <c r="B135" s="2" t="s">
        <v>463</v>
      </c>
      <c r="C135" s="2" t="str">
        <f>VLOOKUP(B135:B274,[1]Sheet1!$B$2:$B$140,1,)</f>
        <v>DR/GOA/23-24/31000952</v>
      </c>
      <c r="D135" s="2" t="s">
        <v>464</v>
      </c>
      <c r="E135" s="2" t="s">
        <v>370</v>
      </c>
      <c r="F135" s="2" t="s">
        <v>24</v>
      </c>
      <c r="G135" s="2" t="s">
        <v>389</v>
      </c>
      <c r="H135" s="2" t="s">
        <v>25</v>
      </c>
      <c r="I135" s="6">
        <v>4914</v>
      </c>
      <c r="J135" s="6">
        <v>0</v>
      </c>
      <c r="K135" s="6">
        <v>589.67999999999995</v>
      </c>
      <c r="L135" s="6">
        <v>5503.68</v>
      </c>
      <c r="M135" s="2" t="s">
        <v>182</v>
      </c>
      <c r="N135" s="2" t="s">
        <v>450</v>
      </c>
      <c r="O135" s="7">
        <v>919956239529</v>
      </c>
      <c r="P135" s="9">
        <v>4111.05</v>
      </c>
      <c r="Q135" s="9">
        <f t="shared" si="4"/>
        <v>0</v>
      </c>
      <c r="R135" s="9">
        <v>0</v>
      </c>
      <c r="S135" s="6">
        <v>0</v>
      </c>
      <c r="T135" s="6">
        <v>0</v>
      </c>
      <c r="U135" s="6">
        <v>0</v>
      </c>
      <c r="V135" s="9">
        <f t="shared" si="5"/>
        <v>4111.05</v>
      </c>
      <c r="W135" s="3">
        <v>5017</v>
      </c>
      <c r="X135" s="4">
        <v>45362</v>
      </c>
    </row>
    <row r="136" spans="1:24" x14ac:dyDescent="0.3">
      <c r="A136" s="5">
        <v>135</v>
      </c>
      <c r="B136" s="2" t="s">
        <v>465</v>
      </c>
      <c r="C136" s="2" t="str">
        <f>VLOOKUP(B136:B276,[1]Sheet1!$B$2:$B$140,1,)</f>
        <v>DR/GOA/23-24/31000943</v>
      </c>
      <c r="D136" s="2" t="s">
        <v>466</v>
      </c>
      <c r="E136" s="2" t="s">
        <v>467</v>
      </c>
      <c r="F136" s="2" t="s">
        <v>24</v>
      </c>
      <c r="G136" s="2" t="s">
        <v>468</v>
      </c>
      <c r="H136" s="2" t="s">
        <v>25</v>
      </c>
      <c r="I136" s="6">
        <v>7120</v>
      </c>
      <c r="J136" s="6">
        <v>0</v>
      </c>
      <c r="K136" s="6">
        <v>854.4</v>
      </c>
      <c r="L136" s="6">
        <v>7974.4</v>
      </c>
      <c r="M136" s="2" t="s">
        <v>228</v>
      </c>
      <c r="N136" s="2" t="s">
        <v>214</v>
      </c>
      <c r="O136" s="7">
        <v>919986195058</v>
      </c>
      <c r="P136" s="9">
        <v>5956.59</v>
      </c>
      <c r="Q136" s="9">
        <f t="shared" si="4"/>
        <v>0</v>
      </c>
      <c r="R136" s="9">
        <v>0</v>
      </c>
      <c r="S136" s="6">
        <v>0</v>
      </c>
      <c r="T136" s="6">
        <v>0</v>
      </c>
      <c r="U136" s="6">
        <v>0</v>
      </c>
      <c r="V136" s="9">
        <f t="shared" si="5"/>
        <v>5956.59</v>
      </c>
      <c r="W136" s="3">
        <v>5017</v>
      </c>
      <c r="X136" s="4">
        <v>45362</v>
      </c>
    </row>
    <row r="137" spans="1:24" x14ac:dyDescent="0.3">
      <c r="A137" s="5">
        <v>136</v>
      </c>
      <c r="B137" s="3" t="s">
        <v>469</v>
      </c>
      <c r="C137" s="2" t="str">
        <f>VLOOKUP(B137:B277,[1]Sheet1!$B$2:$B$140,1,)</f>
        <v>DR/GOA/23-24/31000970</v>
      </c>
      <c r="D137" s="3" t="s">
        <v>212</v>
      </c>
      <c r="E137" s="3" t="s">
        <v>161</v>
      </c>
      <c r="F137" s="3" t="s">
        <v>24</v>
      </c>
      <c r="G137" s="3" t="s">
        <v>470</v>
      </c>
      <c r="H137" s="3" t="s">
        <v>25</v>
      </c>
      <c r="I137" s="9">
        <v>3850</v>
      </c>
      <c r="J137" s="9">
        <v>0</v>
      </c>
      <c r="K137" s="9">
        <v>462</v>
      </c>
      <c r="L137" s="9">
        <v>4312</v>
      </c>
      <c r="M137" s="3" t="s">
        <v>101</v>
      </c>
      <c r="N137" s="3" t="s">
        <v>76</v>
      </c>
      <c r="O137" s="10">
        <v>919359590721</v>
      </c>
      <c r="P137" s="9">
        <v>3220.91</v>
      </c>
      <c r="Q137" s="9">
        <f t="shared" si="4"/>
        <v>0</v>
      </c>
      <c r="R137" s="9">
        <v>0</v>
      </c>
      <c r="S137" s="9">
        <v>0</v>
      </c>
      <c r="T137" s="9">
        <v>0</v>
      </c>
      <c r="U137" s="9">
        <v>0</v>
      </c>
      <c r="V137" s="9">
        <f t="shared" si="5"/>
        <v>3220.91</v>
      </c>
      <c r="W137" s="3">
        <v>5017</v>
      </c>
      <c r="X137" s="4">
        <v>45362</v>
      </c>
    </row>
    <row r="138" spans="1:24" x14ac:dyDescent="0.3">
      <c r="A138" s="5">
        <v>137</v>
      </c>
      <c r="B138" s="2" t="s">
        <v>471</v>
      </c>
      <c r="C138" s="2" t="str">
        <f>VLOOKUP(B138:B278,[1]Sheet1!$B$2:$B$140,1,)</f>
        <v>DR/GOA/23-24/31000950</v>
      </c>
      <c r="D138" s="2" t="s">
        <v>472</v>
      </c>
      <c r="E138" s="2" t="s">
        <v>174</v>
      </c>
      <c r="F138" s="2" t="s">
        <v>24</v>
      </c>
      <c r="G138" s="2" t="s">
        <v>175</v>
      </c>
      <c r="H138" s="2" t="s">
        <v>25</v>
      </c>
      <c r="I138" s="6">
        <v>3608.04</v>
      </c>
      <c r="J138" s="6">
        <v>0</v>
      </c>
      <c r="K138" s="6">
        <v>432.96</v>
      </c>
      <c r="L138" s="6">
        <v>4041</v>
      </c>
      <c r="M138" s="2" t="s">
        <v>473</v>
      </c>
      <c r="N138" s="2" t="s">
        <v>474</v>
      </c>
      <c r="O138" s="7">
        <v>917666847137</v>
      </c>
      <c r="P138" s="9">
        <v>3018.49</v>
      </c>
      <c r="Q138" s="9">
        <f t="shared" si="4"/>
        <v>0</v>
      </c>
      <c r="R138" s="9">
        <v>0</v>
      </c>
      <c r="S138" s="6">
        <v>0</v>
      </c>
      <c r="T138" s="6">
        <v>0</v>
      </c>
      <c r="U138" s="6">
        <v>0</v>
      </c>
      <c r="V138" s="9">
        <f t="shared" si="5"/>
        <v>3018.49</v>
      </c>
      <c r="W138" s="3">
        <v>5017</v>
      </c>
      <c r="X138" s="4">
        <v>45362</v>
      </c>
    </row>
    <row r="139" spans="1:24" x14ac:dyDescent="0.3">
      <c r="A139" s="5">
        <v>138</v>
      </c>
      <c r="B139" s="3" t="s">
        <v>475</v>
      </c>
      <c r="C139" s="2" t="str">
        <f>VLOOKUP(B139:B279,[1]Sheet1!$B$2:$B$140,1,)</f>
        <v>DR/GOA/23-24/31000973</v>
      </c>
      <c r="D139" s="3" t="s">
        <v>476</v>
      </c>
      <c r="E139" s="3" t="s">
        <v>439</v>
      </c>
      <c r="F139" s="3" t="s">
        <v>24</v>
      </c>
      <c r="G139" s="3" t="s">
        <v>477</v>
      </c>
      <c r="H139" s="3" t="s">
        <v>25</v>
      </c>
      <c r="I139" s="9">
        <v>3594.44</v>
      </c>
      <c r="J139" s="9">
        <v>50</v>
      </c>
      <c r="K139" s="9">
        <v>437.33</v>
      </c>
      <c r="L139" s="9">
        <v>4081.77</v>
      </c>
      <c r="M139" s="3" t="s">
        <v>31</v>
      </c>
      <c r="N139" s="3" t="s">
        <v>373</v>
      </c>
      <c r="O139" s="10">
        <v>919148248125</v>
      </c>
      <c r="P139" s="9">
        <v>3007.11</v>
      </c>
      <c r="Q139" s="9">
        <f t="shared" si="4"/>
        <v>50</v>
      </c>
      <c r="R139" s="9">
        <v>0</v>
      </c>
      <c r="S139" s="9">
        <v>0</v>
      </c>
      <c r="T139" s="9">
        <v>0</v>
      </c>
      <c r="U139" s="9">
        <v>0</v>
      </c>
      <c r="V139" s="9">
        <f t="shared" si="5"/>
        <v>3057.11</v>
      </c>
      <c r="W139" s="3">
        <v>5017</v>
      </c>
      <c r="X139" s="4">
        <v>45362</v>
      </c>
    </row>
    <row r="140" spans="1:24" x14ac:dyDescent="0.3">
      <c r="A140" s="5">
        <v>139</v>
      </c>
      <c r="B140" s="2" t="s">
        <v>478</v>
      </c>
      <c r="C140" s="2" t="str">
        <f>VLOOKUP(B140:B280,[1]Sheet1!$B$2:$B$140,1,)</f>
        <v>DR/GOA/23-24/31000958</v>
      </c>
      <c r="D140" s="2" t="s">
        <v>479</v>
      </c>
      <c r="E140" s="2" t="s">
        <v>429</v>
      </c>
      <c r="F140" s="2" t="s">
        <v>24</v>
      </c>
      <c r="G140" s="2" t="s">
        <v>430</v>
      </c>
      <c r="H140" s="2" t="s">
        <v>25</v>
      </c>
      <c r="I140" s="6">
        <v>5675</v>
      </c>
      <c r="J140" s="6">
        <v>0</v>
      </c>
      <c r="K140" s="6">
        <v>681</v>
      </c>
      <c r="L140" s="6">
        <v>6356</v>
      </c>
      <c r="M140" s="2" t="s">
        <v>182</v>
      </c>
      <c r="N140" s="2" t="s">
        <v>450</v>
      </c>
      <c r="O140" s="7">
        <v>919956239529</v>
      </c>
      <c r="P140" s="9">
        <v>4747.71</v>
      </c>
      <c r="Q140" s="9">
        <f t="shared" si="4"/>
        <v>0</v>
      </c>
      <c r="R140" s="9">
        <v>0</v>
      </c>
      <c r="S140" s="6">
        <v>0</v>
      </c>
      <c r="T140" s="6">
        <v>0</v>
      </c>
      <c r="U140" s="6">
        <v>0</v>
      </c>
      <c r="V140" s="9">
        <f t="shared" si="5"/>
        <v>4747.71</v>
      </c>
      <c r="W140" s="3">
        <v>5017</v>
      </c>
      <c r="X140" s="4">
        <v>45362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2024-03-26T07:08:43Z</dcterms:created>
  <dcterms:modified xsi:type="dcterms:W3CDTF">2024-03-26T07:08:43Z</dcterms:modified>
</cp:coreProperties>
</file>