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ikas.Therade\Desktop\"/>
    </mc:Choice>
  </mc:AlternateContent>
  <bookViews>
    <workbookView xWindow="0" yWindow="0" windowWidth="20490" windowHeight="7620"/>
  </bookViews>
  <sheets>
    <sheet name="Sheet1" sheetId="1" r:id="rId1"/>
  </sheets>
  <externalReferences>
    <externalReference r:id="rId2"/>
  </externalReferences>
  <definedNames>
    <definedName name="_xlnm._FilterDatabase" localSheetId="0" hidden="1">Sheet1!$A$1:$W$5</definedName>
  </definedNames>
  <calcPr calcId="162913"/>
</workbook>
</file>

<file path=xl/calcChain.xml><?xml version="1.0" encoding="utf-8"?>
<calcChain xmlns="http://schemas.openxmlformats.org/spreadsheetml/2006/main">
  <c r="P5" i="1" l="1"/>
  <c r="P4" i="1"/>
  <c r="P3" i="1"/>
  <c r="P2" i="1"/>
  <c r="O5" i="1"/>
  <c r="O4" i="1"/>
  <c r="O3" i="1"/>
  <c r="O2" i="1"/>
</calcChain>
</file>

<file path=xl/sharedStrings.xml><?xml version="1.0" encoding="utf-8"?>
<sst xmlns="http://schemas.openxmlformats.org/spreadsheetml/2006/main" count="107" uniqueCount="66">
  <si>
    <t>S.No.</t>
  </si>
  <si>
    <t>Order ID</t>
  </si>
  <si>
    <t>Invoice ID</t>
  </si>
  <si>
    <t>Customer</t>
  </si>
  <si>
    <t>Outsource Company</t>
  </si>
  <si>
    <t>Passenger Name</t>
  </si>
  <si>
    <t>Order Type</t>
  </si>
  <si>
    <t>Basic Fare</t>
  </si>
  <si>
    <t>Sundry Amount</t>
  </si>
  <si>
    <t>Tax Amount</t>
  </si>
  <si>
    <t>Total Fare</t>
  </si>
  <si>
    <t>Vehicle ID</t>
  </si>
  <si>
    <t>Driver</t>
  </si>
  <si>
    <t>Driver Mobile No</t>
  </si>
  <si>
    <t>OutSource Basic Fare</t>
  </si>
  <si>
    <t>OutSource Sundry Amount</t>
  </si>
  <si>
    <t>Central GST</t>
  </si>
  <si>
    <t>State GST</t>
  </si>
  <si>
    <t>Inter GST</t>
  </si>
  <si>
    <t>OutSource Tax Amount</t>
  </si>
  <si>
    <t>Outsource Cost</t>
  </si>
  <si>
    <t>Vendor Billing No</t>
  </si>
  <si>
    <t>Vendor Billing Date</t>
  </si>
  <si>
    <t>SHREE BUTHBHAWANI TRAVELS-OCEP</t>
  </si>
  <si>
    <t>150</t>
  </si>
  <si>
    <t>MH02ER1740</t>
  </si>
  <si>
    <t>0</t>
  </si>
  <si>
    <t/>
  </si>
  <si>
    <t>3</t>
  </si>
  <si>
    <t>DR/AHD/23-24/12003980</t>
  </si>
  <si>
    <t>CAHD24/012001349</t>
  </si>
  <si>
    <t>MTU INDIA PRIVATE LIMITED</t>
  </si>
  <si>
    <t>Rahul  Jain</t>
  </si>
  <si>
    <t>G/G : 8/80</t>
  </si>
  <si>
    <t>6780</t>
  </si>
  <si>
    <t>90</t>
  </si>
  <si>
    <t>824.4</t>
  </si>
  <si>
    <t>7694.4</t>
  </si>
  <si>
    <t>MH02ER0578</t>
  </si>
  <si>
    <t>AMRAT</t>
  </si>
  <si>
    <t>+919662606971</t>
  </si>
  <si>
    <t>RAJESH</t>
  </si>
  <si>
    <t>+919712183775</t>
  </si>
  <si>
    <t>11</t>
  </si>
  <si>
    <t>DR/AHD/23-24/12004312</t>
  </si>
  <si>
    <t>CAHD24/012001352</t>
  </si>
  <si>
    <t>NOVARTIS HEALTHCARE PRIVATE LIMITED</t>
  </si>
  <si>
    <t>Dinesh G</t>
  </si>
  <si>
    <t>G/G : 4/40</t>
  </si>
  <si>
    <t>2151.2</t>
  </si>
  <si>
    <t>276.14</t>
  </si>
  <si>
    <t>2577.34</t>
  </si>
  <si>
    <t>12</t>
  </si>
  <si>
    <t>DR/AHD/23-24/12004313</t>
  </si>
  <si>
    <t>CAHD24/012001350</t>
  </si>
  <si>
    <t>5627.4</t>
  </si>
  <si>
    <t>40</t>
  </si>
  <si>
    <t>680.09</t>
  </si>
  <si>
    <t>6347.49</t>
  </si>
  <si>
    <t>13</t>
  </si>
  <si>
    <t>DR/AHD/23-24/12004314</t>
  </si>
  <si>
    <t>CAHD24/012001351</t>
  </si>
  <si>
    <t>7379.02</t>
  </si>
  <si>
    <t>890.28</t>
  </si>
  <si>
    <t>8309.3</t>
  </si>
  <si>
    <t>+919712183779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</si>
</sst>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9"/>
      <name val="Arial"/>
    </font>
    <font>
      <sz val="10"/>
      <color indexed="8"/>
      <name val="Arial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2281AB"/>
        <bgColor indexed="64"/>
      </patternFill>
    </fill>
    <fill>
      <patternFill patternType="solid">
        <fgColor rgb="FFF5F6F6"/>
        <bgColor indexed="64"/>
      </patternFill>
    </fill>
    <fill>
      <patternFill patternType="solid">
        <fgColor rgb="FFF0F0F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F5F6F6"/>
      </left>
      <right style="thin">
        <color rgb="FFF5F6F6"/>
      </right>
      <top style="thin">
        <color rgb="FFF5F6F6"/>
      </top>
      <bottom style="thin">
        <color rgb="FFF5F6F6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33" borderId="10" applyNumberFormat="0" applyProtection="0">
      <alignment horizontal="left"/>
    </xf>
    <xf numFmtId="0" fontId="19" fillId="34" borderId="10" applyNumberFormat="0" applyProtection="0">
      <alignment horizontal="center"/>
    </xf>
    <xf numFmtId="0" fontId="19" fillId="34" borderId="10" applyNumberFormat="0" applyProtection="0">
      <alignment horizontal="left"/>
    </xf>
    <xf numFmtId="0" fontId="19" fillId="34" borderId="10" applyNumberFormat="0" applyProtection="0">
      <alignment horizontal="left"/>
    </xf>
    <xf numFmtId="14" fontId="19" fillId="34" borderId="10" applyProtection="0">
      <alignment horizontal="left"/>
    </xf>
    <xf numFmtId="0" fontId="19" fillId="35" borderId="10" applyNumberFormat="0" applyProtection="0">
      <alignment horizontal="center"/>
    </xf>
    <xf numFmtId="0" fontId="19" fillId="35" borderId="10" applyNumberFormat="0" applyProtection="0">
      <alignment horizontal="left"/>
    </xf>
    <xf numFmtId="0" fontId="19" fillId="35" borderId="10" applyNumberFormat="0" applyProtection="0">
      <alignment horizontal="left"/>
    </xf>
    <xf numFmtId="14" fontId="19" fillId="35" borderId="10" applyProtection="0">
      <alignment horizontal="left"/>
    </xf>
  </cellStyleXfs>
  <cellXfs count="10">
    <xf numFmtId="0" fontId="0" fillId="0" borderId="0" xfId="0"/>
    <xf numFmtId="0" fontId="18" fillId="33" borderId="10" xfId="42" applyFont="1" applyFill="1" applyBorder="1" applyAlignment="1">
      <alignment horizontal="left"/>
    </xf>
    <xf numFmtId="0" fontId="19" fillId="34" borderId="10" xfId="43" applyFont="1" applyFill="1" applyBorder="1" applyAlignment="1">
      <alignment horizontal="center"/>
    </xf>
    <xf numFmtId="0" fontId="19" fillId="34" borderId="10" xfId="44" applyFont="1" applyFill="1" applyBorder="1" applyAlignment="1">
      <alignment horizontal="left"/>
    </xf>
    <xf numFmtId="0" fontId="19" fillId="34" borderId="10" xfId="45" applyFont="1" applyFill="1" applyBorder="1" applyAlignment="1">
      <alignment horizontal="left"/>
    </xf>
    <xf numFmtId="14" fontId="19" fillId="34" borderId="10" xfId="46" applyNumberFormat="1" applyFont="1" applyFill="1" applyBorder="1" applyAlignment="1">
      <alignment horizontal="left"/>
    </xf>
    <xf numFmtId="0" fontId="19" fillId="35" borderId="10" xfId="47" applyFont="1" applyFill="1" applyBorder="1" applyAlignment="1">
      <alignment horizontal="center"/>
    </xf>
    <xf numFmtId="0" fontId="19" fillId="35" borderId="10" xfId="48" applyFont="1" applyFill="1" applyBorder="1" applyAlignment="1">
      <alignment horizontal="left"/>
    </xf>
    <xf numFmtId="0" fontId="19" fillId="35" borderId="10" xfId="49" applyFont="1" applyFill="1" applyBorder="1" applyAlignment="1">
      <alignment horizontal="left"/>
    </xf>
    <xf numFmtId="14" fontId="19" fillId="35" borderId="10" xfId="50" applyNumberFormat="1" applyFont="1" applyFill="1" applyBorder="1" applyAlignment="1">
      <alignment horizontal="left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  <cellStyle name="xls-style-1" xfId="42"/>
    <cellStyle name="xls-style-2" xfId="43"/>
    <cellStyle name="xls-style-3" xfId="44"/>
    <cellStyle name="xls-style-4" xfId="45"/>
    <cellStyle name="xls-style-5" xfId="46"/>
    <cellStyle name="xls-style-6" xfId="47"/>
    <cellStyle name="xls-style-7" xfId="48"/>
    <cellStyle name="xls-style-8" xfId="49"/>
    <cellStyle name="xls-style-9" xfId="5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Vikas.Therade/AppData/Local/Microsoft/Windows/INetCache/Content.Outlook/PVSGJW12/23.%20Vehicle%20Wise%20Moving%20Status%20Sep'23%20-%20SBBT%20-%20Adhoc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HOCVehicleWiseMovement-Sep'23"/>
    </sheetNames>
    <sheetDataSet>
      <sheetData sheetId="0">
        <row r="3">
          <cell r="C3" t="str">
            <v>DR/AHD/23-24/12003980</v>
          </cell>
          <cell r="D3" t="str">
            <v>INNOVA CRYSTA</v>
          </cell>
          <cell r="E3" t="str">
            <v>MH02ER0578</v>
          </cell>
          <cell r="F3" t="str">
            <v>AMRAT</v>
          </cell>
          <cell r="G3">
            <v>71788</v>
          </cell>
          <cell r="H3">
            <v>71928</v>
          </cell>
          <cell r="I3">
            <v>140</v>
          </cell>
          <cell r="J3">
            <v>140</v>
          </cell>
          <cell r="K3">
            <v>0</v>
          </cell>
          <cell r="L3" t="str">
            <v>05-Sep-2023 08:15</v>
          </cell>
          <cell r="M3" t="str">
            <v>05-Sep-2023 18:30</v>
          </cell>
          <cell r="N3">
            <v>0</v>
          </cell>
          <cell r="O3" t="str">
            <v>Rahul  Jain / MTU INDIA PRIVATE LIMITED</v>
          </cell>
          <cell r="Q3">
            <v>2770</v>
          </cell>
          <cell r="R3">
            <v>90</v>
          </cell>
        </row>
        <row r="4">
          <cell r="C4" t="str">
            <v>DR/AHD/23-24/12004312</v>
          </cell>
          <cell r="D4" t="str">
            <v>T Crysta</v>
          </cell>
          <cell r="E4" t="str">
            <v>MH02ER1740</v>
          </cell>
          <cell r="F4" t="str">
            <v>RAJESH</v>
          </cell>
          <cell r="G4">
            <v>67308</v>
          </cell>
          <cell r="H4">
            <v>67347</v>
          </cell>
          <cell r="I4">
            <v>39</v>
          </cell>
          <cell r="J4">
            <v>39</v>
          </cell>
          <cell r="K4">
            <v>0</v>
          </cell>
          <cell r="L4" t="str">
            <v>13-Sep-2023 20:15</v>
          </cell>
          <cell r="M4" t="str">
            <v>13-Sep-2023 23:15</v>
          </cell>
          <cell r="N4">
            <v>0</v>
          </cell>
          <cell r="O4" t="str">
            <v>Dinesh G / NOVARTIS HEALTHCARE PRIVATE LIMITED</v>
          </cell>
          <cell r="Q4">
            <v>900</v>
          </cell>
          <cell r="R4">
            <v>150</v>
          </cell>
        </row>
        <row r="5">
          <cell r="C5" t="str">
            <v>DR/AHD/23-24/12004313</v>
          </cell>
          <cell r="D5" t="str">
            <v>INNOVA CRYSTA</v>
          </cell>
          <cell r="E5" t="str">
            <v>MH02ER1740</v>
          </cell>
          <cell r="F5" t="str">
            <v>RAJESH</v>
          </cell>
          <cell r="G5">
            <v>67347</v>
          </cell>
          <cell r="H5">
            <v>67421</v>
          </cell>
          <cell r="I5">
            <v>74</v>
          </cell>
          <cell r="J5">
            <v>74</v>
          </cell>
          <cell r="K5">
            <v>0</v>
          </cell>
          <cell r="L5" t="str">
            <v>14-Sep-2023 08:00</v>
          </cell>
          <cell r="M5" t="str">
            <v>14-Sep-2023 23:00</v>
          </cell>
          <cell r="N5">
            <v>0</v>
          </cell>
          <cell r="O5" t="str">
            <v>Dinesh G / NOVARTIS HEALTHCARE PRIVATE LIMITED</v>
          </cell>
          <cell r="Q5">
            <v>2590</v>
          </cell>
          <cell r="R5">
            <v>40</v>
          </cell>
        </row>
        <row r="6">
          <cell r="C6" t="str">
            <v>DR/AHD/23-24/12004314</v>
          </cell>
          <cell r="D6" t="str">
            <v>INNOVA CRYSTA</v>
          </cell>
          <cell r="E6" t="str">
            <v>MH02ER1740</v>
          </cell>
          <cell r="F6" t="str">
            <v>RAJESH</v>
          </cell>
          <cell r="G6">
            <v>67421</v>
          </cell>
          <cell r="H6">
            <v>67555</v>
          </cell>
          <cell r="I6">
            <v>134</v>
          </cell>
          <cell r="J6">
            <v>134</v>
          </cell>
          <cell r="K6">
            <v>0</v>
          </cell>
          <cell r="L6" t="str">
            <v>15-Sep-2023 07:30</v>
          </cell>
          <cell r="M6" t="str">
            <v>15-Sep-2023 21:30</v>
          </cell>
          <cell r="N6">
            <v>0</v>
          </cell>
          <cell r="O6" t="str">
            <v>Dinesh G / NOVARTIS HEALTHCARE PRIVATE LIMITED</v>
          </cell>
          <cell r="Q6">
            <v>3172</v>
          </cell>
          <cell r="R6">
            <v>40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"/>
  <sheetViews>
    <sheetView tabSelected="1" topLeftCell="C1" workbookViewId="0">
      <selection activeCell="E16" sqref="E16"/>
    </sheetView>
  </sheetViews>
  <sheetFormatPr defaultRowHeight="15" x14ac:dyDescent="0.25"/>
  <cols>
    <col min="1" max="1" width="9.5703125" bestFit="1" customWidth="1"/>
    <col min="2" max="3" width="28.5703125" bestFit="1" customWidth="1"/>
    <col min="4" max="5" width="34.28515625" bestFit="1" customWidth="1"/>
    <col min="6" max="6" width="28.5703125" bestFit="1" customWidth="1"/>
    <col min="7" max="7" width="24.7109375" bestFit="1" customWidth="1"/>
    <col min="8" max="13" width="19" bestFit="1" customWidth="1"/>
    <col min="14" max="14" width="22.85546875" bestFit="1" customWidth="1"/>
    <col min="15" max="20" width="24.7109375" bestFit="1" customWidth="1"/>
    <col min="21" max="21" width="19" bestFit="1" customWidth="1"/>
    <col min="22" max="23" width="22.85546875" bestFit="1" customWidth="1"/>
  </cols>
  <sheetData>
    <row r="1" spans="1:23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 spans="1:23" x14ac:dyDescent="0.25">
      <c r="A2" s="2" t="s">
        <v>28</v>
      </c>
      <c r="B2" s="3" t="s">
        <v>29</v>
      </c>
      <c r="C2" s="3" t="s">
        <v>30</v>
      </c>
      <c r="D2" s="3" t="s">
        <v>31</v>
      </c>
      <c r="E2" s="3" t="s">
        <v>23</v>
      </c>
      <c r="F2" s="3" t="s">
        <v>32</v>
      </c>
      <c r="G2" s="3" t="s">
        <v>33</v>
      </c>
      <c r="H2" s="4" t="s">
        <v>34</v>
      </c>
      <c r="I2" s="4" t="s">
        <v>35</v>
      </c>
      <c r="J2" s="4" t="s">
        <v>36</v>
      </c>
      <c r="K2" s="4" t="s">
        <v>37</v>
      </c>
      <c r="L2" s="3" t="s">
        <v>38</v>
      </c>
      <c r="M2" s="3" t="s">
        <v>39</v>
      </c>
      <c r="N2" s="3" t="s">
        <v>40</v>
      </c>
      <c r="O2" s="4">
        <f>VLOOKUP(B2,'[1]ADHOCVehicleWiseMovement-Sep''23'!$C$3:$Q$6,15,0)</f>
        <v>2770</v>
      </c>
      <c r="P2" s="4">
        <f>VLOOKUP(B2,'[1]ADHOCVehicleWiseMovement-Sep''23'!$C$3:$R$6,16,0)</f>
        <v>90</v>
      </c>
      <c r="Q2" s="4" t="s">
        <v>26</v>
      </c>
      <c r="R2" s="4" t="s">
        <v>26</v>
      </c>
      <c r="S2" s="4" t="s">
        <v>26</v>
      </c>
      <c r="T2" s="4" t="s">
        <v>26</v>
      </c>
      <c r="U2" s="4" t="s">
        <v>26</v>
      </c>
      <c r="V2" s="3" t="s">
        <v>27</v>
      </c>
      <c r="W2" s="5" t="s">
        <v>27</v>
      </c>
    </row>
    <row r="3" spans="1:23" x14ac:dyDescent="0.25">
      <c r="A3" s="2" t="s">
        <v>43</v>
      </c>
      <c r="B3" s="3" t="s">
        <v>44</v>
      </c>
      <c r="C3" s="3" t="s">
        <v>45</v>
      </c>
      <c r="D3" s="3" t="s">
        <v>46</v>
      </c>
      <c r="E3" s="3" t="s">
        <v>23</v>
      </c>
      <c r="F3" s="3" t="s">
        <v>47</v>
      </c>
      <c r="G3" s="3" t="s">
        <v>48</v>
      </c>
      <c r="H3" s="4" t="s">
        <v>49</v>
      </c>
      <c r="I3" s="4" t="s">
        <v>24</v>
      </c>
      <c r="J3" s="4" t="s">
        <v>50</v>
      </c>
      <c r="K3" s="4" t="s">
        <v>51</v>
      </c>
      <c r="L3" s="3" t="s">
        <v>25</v>
      </c>
      <c r="M3" s="3" t="s">
        <v>41</v>
      </c>
      <c r="N3" s="3" t="s">
        <v>42</v>
      </c>
      <c r="O3" s="4">
        <f>VLOOKUP(B3,'[1]ADHOCVehicleWiseMovement-Sep''23'!$C$3:$Q$6,15,0)</f>
        <v>900</v>
      </c>
      <c r="P3" s="4">
        <f>VLOOKUP(B3,'[1]ADHOCVehicleWiseMovement-Sep''23'!$C$3:$R$6,16,0)</f>
        <v>150</v>
      </c>
      <c r="Q3" s="4" t="s">
        <v>26</v>
      </c>
      <c r="R3" s="4" t="s">
        <v>26</v>
      </c>
      <c r="S3" s="4" t="s">
        <v>26</v>
      </c>
      <c r="T3" s="4" t="s">
        <v>26</v>
      </c>
      <c r="U3" s="4" t="s">
        <v>26</v>
      </c>
      <c r="V3" s="3" t="s">
        <v>27</v>
      </c>
      <c r="W3" s="5" t="s">
        <v>27</v>
      </c>
    </row>
    <row r="4" spans="1:23" x14ac:dyDescent="0.25">
      <c r="A4" s="6" t="s">
        <v>52</v>
      </c>
      <c r="B4" s="7" t="s">
        <v>53</v>
      </c>
      <c r="C4" s="7" t="s">
        <v>54</v>
      </c>
      <c r="D4" s="7" t="s">
        <v>46</v>
      </c>
      <c r="E4" s="7" t="s">
        <v>23</v>
      </c>
      <c r="F4" s="7" t="s">
        <v>47</v>
      </c>
      <c r="G4" s="7" t="s">
        <v>33</v>
      </c>
      <c r="H4" s="8" t="s">
        <v>55</v>
      </c>
      <c r="I4" s="8" t="s">
        <v>56</v>
      </c>
      <c r="J4" s="8" t="s">
        <v>57</v>
      </c>
      <c r="K4" s="8" t="s">
        <v>58</v>
      </c>
      <c r="L4" s="7" t="s">
        <v>25</v>
      </c>
      <c r="M4" s="7" t="s">
        <v>41</v>
      </c>
      <c r="N4" s="7" t="s">
        <v>42</v>
      </c>
      <c r="O4" s="4">
        <f>VLOOKUP(B4,'[1]ADHOCVehicleWiseMovement-Sep''23'!$C$3:$Q$6,15,0)</f>
        <v>2590</v>
      </c>
      <c r="P4" s="4">
        <f>VLOOKUP(B4,'[1]ADHOCVehicleWiseMovement-Sep''23'!$C$3:$R$6,16,0)</f>
        <v>40</v>
      </c>
      <c r="Q4" s="8" t="s">
        <v>26</v>
      </c>
      <c r="R4" s="8" t="s">
        <v>26</v>
      </c>
      <c r="S4" s="8" t="s">
        <v>26</v>
      </c>
      <c r="T4" s="8" t="s">
        <v>26</v>
      </c>
      <c r="U4" s="8" t="s">
        <v>26</v>
      </c>
      <c r="V4" s="7" t="s">
        <v>27</v>
      </c>
      <c r="W4" s="9" t="s">
        <v>27</v>
      </c>
    </row>
    <row r="5" spans="1:23" x14ac:dyDescent="0.25">
      <c r="A5" s="2" t="s">
        <v>59</v>
      </c>
      <c r="B5" s="3" t="s">
        <v>60</v>
      </c>
      <c r="C5" s="3" t="s">
        <v>61</v>
      </c>
      <c r="D5" s="3" t="s">
        <v>46</v>
      </c>
      <c r="E5" s="3" t="s">
        <v>23</v>
      </c>
      <c r="F5" s="3" t="s">
        <v>47</v>
      </c>
      <c r="G5" s="3" t="s">
        <v>33</v>
      </c>
      <c r="H5" s="4" t="s">
        <v>62</v>
      </c>
      <c r="I5" s="4" t="s">
        <v>56</v>
      </c>
      <c r="J5" s="4" t="s">
        <v>63</v>
      </c>
      <c r="K5" s="4" t="s">
        <v>64</v>
      </c>
      <c r="L5" s="3" t="s">
        <v>25</v>
      </c>
      <c r="M5" s="3" t="s">
        <v>41</v>
      </c>
      <c r="N5" s="3" t="s">
        <v>65</v>
      </c>
      <c r="O5" s="4">
        <f>VLOOKUP(B5,'[1]ADHOCVehicleWiseMovement-Sep''23'!$C$3:$Q$6,15,0)</f>
        <v>3172</v>
      </c>
      <c r="P5" s="4">
        <f>VLOOKUP(B5,'[1]ADHOCVehicleWiseMovement-Sep''23'!$C$3:$R$6,16,0)</f>
        <v>40</v>
      </c>
      <c r="Q5" s="4" t="s">
        <v>26</v>
      </c>
      <c r="R5" s="4" t="s">
        <v>26</v>
      </c>
      <c r="S5" s="4" t="s">
        <v>26</v>
      </c>
      <c r="T5" s="4" t="s">
        <v>26</v>
      </c>
      <c r="U5" s="4" t="s">
        <v>26</v>
      </c>
      <c r="V5" s="3" t="s">
        <v>27</v>
      </c>
      <c r="W5" s="5" t="s">
        <v>27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Vikas Therade</dc:creator>
  <cp:lastModifiedBy>Vikas Therade</cp:lastModifiedBy>
  <dcterms:created xsi:type="dcterms:W3CDTF">2023-10-18T09:42:41Z</dcterms:created>
  <dcterms:modified xsi:type="dcterms:W3CDTF">2023-10-18T09:42:41Z</dcterms:modified>
</cp:coreProperties>
</file>