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ravan.Sharma\Desktop\"/>
    </mc:Choice>
  </mc:AlternateContent>
  <bookViews>
    <workbookView xWindow="0" yWindow="0" windowWidth="19200" windowHeight="693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W7" i="1" l="1"/>
  <c r="W6" i="1"/>
  <c r="W5" i="1"/>
  <c r="W4" i="1"/>
  <c r="W3" i="1"/>
  <c r="W2" i="1"/>
</calcChain>
</file>

<file path=xl/sharedStrings.xml><?xml version="1.0" encoding="utf-8"?>
<sst xmlns="http://schemas.openxmlformats.org/spreadsheetml/2006/main" count="119" uniqueCount="97">
  <si>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</si>
  <si>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</si>
  <si>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</si>
  <si>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</si>
  <si>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</si>
  <si>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</si>
  <si>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</si>
  <si>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</si>
  <si>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</si>
  <si>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</si>
  <si>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</si>
  <si>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</si>
  <si>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</si>
  <si>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</si>
  <si>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</si>
  <si>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</si>
  <si>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</si>
  <si>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</si>
  <si>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</si>
  <si>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</si>
  <si>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</si>
  <si>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</si>
  <si>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</si>
  <si>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</si>
  <si>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DR/DEL/23-24/26072504</t>
  </si>
  <si>
    <t>CIHR24/020000728</t>
  </si>
  <si>
    <t>MERCER CONSULTING (INDIA) PRIVATE LIMITED</t>
  </si>
  <si>
    <t>I P TRAVEL LINES</t>
  </si>
  <si>
    <t>Ravi Sharma</t>
  </si>
  <si>
    <t>G/G : 8/80</t>
  </si>
  <si>
    <t>3437</t>
  </si>
  <si>
    <t>120</t>
  </si>
  <si>
    <t>426.84</t>
  </si>
  <si>
    <t>3983.84</t>
  </si>
  <si>
    <t>HR38AC9447</t>
  </si>
  <si>
    <t>SANDIP KUMAR YADAV</t>
  </si>
  <si>
    <t>+919717787917</t>
  </si>
  <si>
    <t>0</t>
  </si>
  <si>
    <t>2</t>
  </si>
  <si>
    <t>DR/DEL/23-24/26071856</t>
  </si>
  <si>
    <t>CIHR24/020000753</t>
  </si>
  <si>
    <t>RENAULT NISSAN TECHNOLOGY &amp; BUSINESS CENTRE INDIA PRIVATE LIMITED -SEZ</t>
  </si>
  <si>
    <t>Surendar PREMNATH+3</t>
  </si>
  <si>
    <t>G/G : 12/120</t>
  </si>
  <si>
    <t>5600</t>
  </si>
  <si>
    <t>550</t>
  </si>
  <si>
    <t>6150</t>
  </si>
  <si>
    <t>HR38AD5296</t>
  </si>
  <si>
    <t>MANOJ KUMAR</t>
  </si>
  <si>
    <t>+919811417459</t>
  </si>
  <si>
    <t>3</t>
  </si>
  <si>
    <t>DR/DEL/23-24/26075700</t>
  </si>
  <si>
    <t>CIHR24/020000689</t>
  </si>
  <si>
    <t>EMBASSY SERVICES PRIVATE LIMITED</t>
  </si>
  <si>
    <t>Mr. Saarang Ganapati</t>
  </si>
  <si>
    <t>4700</t>
  </si>
  <si>
    <t>710</t>
  </si>
  <si>
    <t>649.2</t>
  </si>
  <si>
    <t>6059.2</t>
  </si>
  <si>
    <t>DL1NA1718</t>
  </si>
  <si>
    <t>OM PRAKASH</t>
  </si>
  <si>
    <t>+918287814049</t>
  </si>
  <si>
    <t>4</t>
  </si>
  <si>
    <t>DR/DEL/23-24/26076137</t>
  </si>
  <si>
    <t>CDEL24/026035663</t>
  </si>
  <si>
    <t>KARIX MOBILE PRIVATE LIMITED</t>
  </si>
  <si>
    <t>Sonia Kaul</t>
  </si>
  <si>
    <t>3750</t>
  </si>
  <si>
    <t>516</t>
  </si>
  <si>
    <t>4816</t>
  </si>
  <si>
    <t>HR38Y3093</t>
  </si>
  <si>
    <t>AMIRULLAH AHMAD</t>
  </si>
  <si>
    <t>+918800350572</t>
  </si>
  <si>
    <t>5</t>
  </si>
  <si>
    <t>DR/DEL/23-24/26076122</t>
  </si>
  <si>
    <t>CDEL24/026035664</t>
  </si>
  <si>
    <t>THE BOSTON CONSULTING GROUP (INDIA) PRIVATE LTD</t>
  </si>
  <si>
    <t>Ankur Jain</t>
  </si>
  <si>
    <t>P/P : 8/80</t>
  </si>
  <si>
    <t>4809.87</t>
  </si>
  <si>
    <t>643.18</t>
  </si>
  <si>
    <t>6003.05</t>
  </si>
  <si>
    <t>HR38AC2561</t>
  </si>
  <si>
    <t>RAJAN</t>
  </si>
  <si>
    <t>+917836813067</t>
  </si>
  <si>
    <t>6</t>
  </si>
  <si>
    <t>DR/DEL/23-24/26077344</t>
  </si>
  <si>
    <t>CDEL24/026035662</t>
  </si>
  <si>
    <t>BRIDGESTONE ENGINEERED PRODUCTS OF ASIA SDN BHD - INDIA BRANCH OFFICE</t>
  </si>
  <si>
    <t>Abhishek  Kumar</t>
  </si>
  <si>
    <t>6240</t>
  </si>
  <si>
    <t>815</t>
  </si>
  <si>
    <t>846.6</t>
  </si>
  <si>
    <t>7901.6</t>
  </si>
  <si>
    <t>OM PRAKASH SINGH / 7703910189</t>
  </si>
  <si>
    <t>IG2324-003747</t>
  </si>
  <si>
    <t>IG2324-003839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</si>
</sst>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URGAON\RAC\Shravan%20Sharma\OM\Orix%20Info%2023-24\Adhoc%20Vendor%20Payment\IP%20Travel%20li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inal billing Dec-2024"/>
      <sheetName val="Jan-2024"/>
      <sheetName val="Feb-2024"/>
      <sheetName val="March-2024"/>
    </sheetNames>
    <sheetDataSet>
      <sheetData sheetId="0"/>
      <sheetData sheetId="1"/>
      <sheetData sheetId="2"/>
      <sheetData sheetId="3">
        <row r="2">
          <cell r="B2" t="str">
            <v>RA No</v>
          </cell>
          <cell r="C2" t="str">
            <v>Booked Model Name</v>
          </cell>
          <cell r="D2" t="str">
            <v>Car No</v>
          </cell>
          <cell r="E2" t="str">
            <v>Package Type</v>
          </cell>
          <cell r="F2" t="str">
            <v>BILLING K.M</v>
          </cell>
          <cell r="G2" t="str">
            <v>Billing Hrs</v>
          </cell>
          <cell r="H2" t="str">
            <v>Rate Extra Km</v>
          </cell>
          <cell r="I2" t="str">
            <v>Extra Hour</v>
          </cell>
          <cell r="J2" t="str">
            <v>Package</v>
          </cell>
          <cell r="K2" t="str">
            <v>Extra Km</v>
          </cell>
          <cell r="L2" t="str">
            <v>Extra Hour</v>
          </cell>
          <cell r="M2" t="str">
            <v>Extra Km Amount</v>
          </cell>
          <cell r="N2" t="str">
            <v>Extra Hour Amount</v>
          </cell>
          <cell r="O2" t="str">
            <v>Night Charge</v>
          </cell>
          <cell r="P2" t="str">
            <v>Vendor bill Basic</v>
          </cell>
          <cell r="Q2" t="str">
            <v>SGST</v>
          </cell>
          <cell r="R2" t="str">
            <v>CGST</v>
          </cell>
          <cell r="S2" t="str">
            <v>Parking</v>
          </cell>
          <cell r="T2" t="str">
            <v>Total Vendor Billing</v>
          </cell>
          <cell r="U2" t="str">
            <v>Duty Date</v>
          </cell>
          <cell r="V2" t="str">
            <v>Orix Basic</v>
          </cell>
          <cell r="W2" t="str">
            <v xml:space="preserve">Profit </v>
          </cell>
          <cell r="X2" t="str">
            <v>Profit %</v>
          </cell>
          <cell r="Y2" t="str">
            <v>BILL NO</v>
          </cell>
          <cell r="Z2" t="str">
            <v>BASIC</v>
          </cell>
          <cell r="AA2" t="str">
            <v>PARKING</v>
          </cell>
          <cell r="AB2" t="str">
            <v>SGST</v>
          </cell>
          <cell r="AC2" t="str">
            <v>CGST</v>
          </cell>
          <cell r="AD2" t="str">
            <v>TOTAL</v>
          </cell>
        </row>
        <row r="3">
          <cell r="B3" t="str">
            <v>DR/DEL/23-24/26077344</v>
          </cell>
          <cell r="C3" t="str">
            <v>INNOVA CRYSTA</v>
          </cell>
          <cell r="D3" t="str">
            <v>I P TRAVEL LINES - DL1NA1718</v>
          </cell>
          <cell r="E3" t="str">
            <v>G/G : 8/80</v>
          </cell>
          <cell r="F3">
            <v>136</v>
          </cell>
          <cell r="G3">
            <v>8</v>
          </cell>
          <cell r="H3">
            <v>20</v>
          </cell>
          <cell r="I3">
            <v>150</v>
          </cell>
          <cell r="J3">
            <v>2400</v>
          </cell>
          <cell r="K3">
            <v>56</v>
          </cell>
          <cell r="L3">
            <v>0</v>
          </cell>
          <cell r="M3">
            <v>1120</v>
          </cell>
          <cell r="N3">
            <v>0</v>
          </cell>
          <cell r="O3">
            <v>0</v>
          </cell>
          <cell r="P3">
            <v>3520</v>
          </cell>
          <cell r="Q3">
            <v>260.09999999999997</v>
          </cell>
          <cell r="R3">
            <v>260.09999999999997</v>
          </cell>
          <cell r="S3">
            <v>815</v>
          </cell>
          <cell r="T3">
            <v>4855.2000000000007</v>
          </cell>
          <cell r="U3" t="str">
            <v>20-Feb-2024 09:30</v>
          </cell>
          <cell r="V3">
            <v>6240</v>
          </cell>
          <cell r="W3">
            <v>2720</v>
          </cell>
          <cell r="X3">
            <v>43.589743589743591</v>
          </cell>
          <cell r="Y3" t="str">
            <v>IG2324-003839</v>
          </cell>
          <cell r="Z3">
            <v>3595</v>
          </cell>
          <cell r="AA3">
            <v>915</v>
          </cell>
          <cell r="AB3">
            <v>270.59999999999997</v>
          </cell>
          <cell r="AC3">
            <v>270.59999999999997</v>
          </cell>
          <cell r="AD3">
            <v>5051.2000000000007</v>
          </cell>
          <cell r="AE3">
            <v>196</v>
          </cell>
          <cell r="AF3">
            <v>45345</v>
          </cell>
        </row>
        <row r="4">
          <cell r="B4" t="str">
            <v>DR/DEL/23-24/26076137</v>
          </cell>
          <cell r="C4" t="str">
            <v>INNOVA CRYSTA</v>
          </cell>
          <cell r="D4" t="str">
            <v>I P TRAVEL LINES - HR38Y3093</v>
          </cell>
          <cell r="E4" t="str">
            <v>G/G : 8/80</v>
          </cell>
          <cell r="F4">
            <v>80</v>
          </cell>
          <cell r="G4">
            <v>5</v>
          </cell>
          <cell r="H4">
            <v>20</v>
          </cell>
          <cell r="I4">
            <v>150</v>
          </cell>
          <cell r="J4">
            <v>2400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2400</v>
          </cell>
          <cell r="Q4">
            <v>177</v>
          </cell>
          <cell r="R4">
            <v>177</v>
          </cell>
          <cell r="S4">
            <v>550</v>
          </cell>
          <cell r="T4">
            <v>3304</v>
          </cell>
          <cell r="U4" t="str">
            <v>15-Feb-2024 10:45</v>
          </cell>
          <cell r="V4">
            <v>3750</v>
          </cell>
          <cell r="W4">
            <v>1350</v>
          </cell>
          <cell r="X4">
            <v>36</v>
          </cell>
          <cell r="Y4" t="str">
            <v>IG2324-003839</v>
          </cell>
          <cell r="Z4">
            <v>2780</v>
          </cell>
          <cell r="AA4">
            <v>550</v>
          </cell>
          <cell r="AB4">
            <v>199.79999999999998</v>
          </cell>
          <cell r="AC4">
            <v>199.79999999999998</v>
          </cell>
          <cell r="AD4">
            <v>3729.6000000000004</v>
          </cell>
          <cell r="AE4">
            <v>425.60000000000036</v>
          </cell>
          <cell r="AF4">
            <v>45345</v>
          </cell>
        </row>
        <row r="5">
          <cell r="B5" t="str">
            <v>DR/DEL/23-24/26076122</v>
          </cell>
          <cell r="C5" t="str">
            <v>T Crysta</v>
          </cell>
          <cell r="D5" t="str">
            <v>I P TRAVEL LINES - HR38AC2561</v>
          </cell>
          <cell r="E5" t="str">
            <v>G/G : 8/80</v>
          </cell>
          <cell r="F5">
            <v>120</v>
          </cell>
          <cell r="G5">
            <v>10</v>
          </cell>
          <cell r="H5">
            <v>20</v>
          </cell>
          <cell r="I5">
            <v>150</v>
          </cell>
          <cell r="J5">
            <v>2400</v>
          </cell>
          <cell r="K5">
            <v>40</v>
          </cell>
          <cell r="L5">
            <v>2</v>
          </cell>
          <cell r="M5">
            <v>800</v>
          </cell>
          <cell r="N5">
            <v>300</v>
          </cell>
          <cell r="O5">
            <v>0</v>
          </cell>
          <cell r="P5">
            <v>3500</v>
          </cell>
          <cell r="Q5">
            <v>243</v>
          </cell>
          <cell r="R5">
            <v>243</v>
          </cell>
          <cell r="S5">
            <v>550</v>
          </cell>
          <cell r="T5">
            <v>4536</v>
          </cell>
          <cell r="U5" t="str">
            <v>15-Feb-2024 11:30</v>
          </cell>
          <cell r="V5">
            <v>4755</v>
          </cell>
          <cell r="W5">
            <v>1255</v>
          </cell>
          <cell r="X5">
            <v>26.393270241850686</v>
          </cell>
          <cell r="Y5" t="str">
            <v>IG2324-003839</v>
          </cell>
          <cell r="Z5">
            <v>3920</v>
          </cell>
          <cell r="AA5">
            <v>650</v>
          </cell>
          <cell r="AB5">
            <v>274.2</v>
          </cell>
          <cell r="AC5">
            <v>274.2</v>
          </cell>
          <cell r="AD5">
            <v>5118.3999999999996</v>
          </cell>
          <cell r="AE5">
            <v>582.39999999999964</v>
          </cell>
          <cell r="AF5">
            <v>45345</v>
          </cell>
        </row>
        <row r="6">
          <cell r="B6" t="str">
            <v>DR/DEL/23-24/26075700</v>
          </cell>
          <cell r="C6" t="str">
            <v>INNOVA CRYSTA</v>
          </cell>
          <cell r="D6" t="str">
            <v>I P TRAVEL LINES - DL1NA1718</v>
          </cell>
          <cell r="E6" t="str">
            <v>G/G : 8/80</v>
          </cell>
          <cell r="F6">
            <v>105</v>
          </cell>
          <cell r="G6">
            <v>9</v>
          </cell>
          <cell r="H6">
            <v>20</v>
          </cell>
          <cell r="I6">
            <v>150</v>
          </cell>
          <cell r="J6">
            <v>2400</v>
          </cell>
          <cell r="K6">
            <v>25</v>
          </cell>
          <cell r="L6">
            <v>1</v>
          </cell>
          <cell r="M6">
            <v>500</v>
          </cell>
          <cell r="N6">
            <v>150</v>
          </cell>
          <cell r="O6">
            <v>0</v>
          </cell>
          <cell r="P6">
            <v>3050</v>
          </cell>
          <cell r="Q6">
            <v>225.6</v>
          </cell>
          <cell r="R6">
            <v>225.6</v>
          </cell>
          <cell r="S6">
            <v>710</v>
          </cell>
          <cell r="T6">
            <v>4211.2</v>
          </cell>
          <cell r="U6" t="str">
            <v>15-Feb-2024 10:35</v>
          </cell>
          <cell r="V6">
            <v>4700</v>
          </cell>
          <cell r="W6">
            <v>1650</v>
          </cell>
          <cell r="X6">
            <v>35.106382978723403</v>
          </cell>
          <cell r="Y6" t="str">
            <v>IG2324-003839</v>
          </cell>
          <cell r="Z6">
            <v>3125</v>
          </cell>
          <cell r="AA6">
            <v>810</v>
          </cell>
          <cell r="AB6">
            <v>236.1</v>
          </cell>
          <cell r="AC6">
            <v>236.1</v>
          </cell>
          <cell r="AD6">
            <v>4407.2000000000007</v>
          </cell>
          <cell r="AE6">
            <v>196.00000000000091</v>
          </cell>
          <cell r="AF6">
            <v>45345</v>
          </cell>
        </row>
        <row r="7">
          <cell r="B7" t="str">
            <v>DR/DEL/23-24/26072504</v>
          </cell>
          <cell r="C7" t="str">
            <v>CITY</v>
          </cell>
          <cell r="D7" t="str">
            <v>I P TRAVEL LINES - HR38AC9447</v>
          </cell>
          <cell r="E7" t="str">
            <v>G/G : 8/80</v>
          </cell>
          <cell r="F7">
            <v>92</v>
          </cell>
          <cell r="G7">
            <v>11</v>
          </cell>
          <cell r="H7">
            <v>17</v>
          </cell>
          <cell r="I7">
            <v>125</v>
          </cell>
          <cell r="J7">
            <v>1800</v>
          </cell>
          <cell r="K7">
            <v>12</v>
          </cell>
          <cell r="L7">
            <v>3</v>
          </cell>
          <cell r="M7">
            <v>204</v>
          </cell>
          <cell r="N7">
            <v>375</v>
          </cell>
          <cell r="O7">
            <v>0</v>
          </cell>
          <cell r="P7">
            <v>2379</v>
          </cell>
          <cell r="Q7">
            <v>149.94</v>
          </cell>
          <cell r="R7">
            <v>149.94</v>
          </cell>
          <cell r="S7">
            <v>120</v>
          </cell>
          <cell r="T7">
            <v>2798.88</v>
          </cell>
          <cell r="U7" t="str">
            <v>01-Feb-2024 12:15</v>
          </cell>
          <cell r="V7">
            <v>3437</v>
          </cell>
          <cell r="W7">
            <v>1058</v>
          </cell>
          <cell r="X7">
            <v>30.782659295897584</v>
          </cell>
          <cell r="Y7" t="str">
            <v>IG2324-003747</v>
          </cell>
          <cell r="Z7">
            <v>2549</v>
          </cell>
          <cell r="AA7">
            <v>120</v>
          </cell>
          <cell r="AB7">
            <v>160.13999999999999</v>
          </cell>
          <cell r="AC7">
            <v>160.13999999999999</v>
          </cell>
          <cell r="AD7">
            <v>2989.2799999999997</v>
          </cell>
          <cell r="AE7">
            <v>190.39999999999964</v>
          </cell>
          <cell r="AF7">
            <v>45334</v>
          </cell>
        </row>
        <row r="8">
          <cell r="B8" t="str">
            <v>DR/DEL/23-24/26071856</v>
          </cell>
          <cell r="C8" t="str">
            <v>INNOVA CRYSTA</v>
          </cell>
          <cell r="D8" t="str">
            <v>I P TRAVEL LINES - HR38AD5296</v>
          </cell>
          <cell r="E8" t="str">
            <v>G/G : 8/80</v>
          </cell>
          <cell r="F8">
            <v>101</v>
          </cell>
          <cell r="G8">
            <v>14</v>
          </cell>
          <cell r="H8">
            <v>20</v>
          </cell>
          <cell r="I8">
            <v>150</v>
          </cell>
          <cell r="J8">
            <v>2400</v>
          </cell>
          <cell r="K8">
            <v>21</v>
          </cell>
          <cell r="L8">
            <v>6</v>
          </cell>
          <cell r="M8">
            <v>420</v>
          </cell>
          <cell r="N8">
            <v>900</v>
          </cell>
          <cell r="O8">
            <v>0</v>
          </cell>
          <cell r="P8">
            <v>3720</v>
          </cell>
          <cell r="Q8">
            <v>256.2</v>
          </cell>
          <cell r="R8">
            <v>256.2</v>
          </cell>
          <cell r="S8">
            <v>550</v>
          </cell>
          <cell r="T8">
            <v>4782.3999999999996</v>
          </cell>
          <cell r="U8" t="str">
            <v>02-Feb-2024 08:00</v>
          </cell>
          <cell r="V8">
            <v>5600</v>
          </cell>
          <cell r="W8">
            <v>1880</v>
          </cell>
          <cell r="X8">
            <v>33.571428571428569</v>
          </cell>
          <cell r="Y8" t="str">
            <v>IG2324-003747</v>
          </cell>
          <cell r="Z8">
            <v>3720</v>
          </cell>
          <cell r="AA8">
            <v>650</v>
          </cell>
          <cell r="AB8">
            <v>262.2</v>
          </cell>
          <cell r="AC8">
            <v>262.2</v>
          </cell>
          <cell r="AD8">
            <v>4894.3999999999996</v>
          </cell>
          <cell r="AE8">
            <v>112</v>
          </cell>
          <cell r="AF8">
            <v>45334</v>
          </cell>
        </row>
        <row r="9">
          <cell r="J9">
            <v>13800</v>
          </cell>
          <cell r="M9">
            <v>3044</v>
          </cell>
          <cell r="N9">
            <v>1725</v>
          </cell>
          <cell r="O9">
            <v>0</v>
          </cell>
          <cell r="P9">
            <v>18569</v>
          </cell>
          <cell r="Q9">
            <v>1311.84</v>
          </cell>
          <cell r="R9">
            <v>1311.84</v>
          </cell>
          <cell r="S9">
            <v>3295</v>
          </cell>
          <cell r="T9">
            <v>24487.68</v>
          </cell>
          <cell r="V9">
            <v>28482</v>
          </cell>
          <cell r="W9">
            <v>9913</v>
          </cell>
          <cell r="X9">
            <v>34.804437890597569</v>
          </cell>
          <cell r="Z9">
            <v>19689</v>
          </cell>
          <cell r="AA9">
            <v>3695</v>
          </cell>
          <cell r="AB9">
            <v>1403.04</v>
          </cell>
          <cell r="AC9">
            <v>1403.04</v>
          </cell>
          <cell r="AD9">
            <v>26190.080000000002</v>
          </cell>
          <cell r="AE9">
            <v>1702.4000000000005</v>
          </cell>
        </row>
        <row r="10">
          <cell r="P10">
            <v>19689</v>
          </cell>
          <cell r="Q10">
            <v>1403</v>
          </cell>
          <cell r="R10">
            <v>1403</v>
          </cell>
          <cell r="S10">
            <v>3695</v>
          </cell>
          <cell r="T10">
            <v>26190</v>
          </cell>
        </row>
        <row r="11">
          <cell r="AE11">
            <v>0</v>
          </cell>
        </row>
        <row r="13">
          <cell r="P13" t="str">
            <v>BASIC AMOUNT</v>
          </cell>
          <cell r="Q13" t="str">
            <v>SGST</v>
          </cell>
          <cell r="R13" t="str">
            <v>CGST</v>
          </cell>
          <cell r="S13" t="str">
            <v xml:space="preserve">PARKING </v>
          </cell>
          <cell r="T13" t="str">
            <v>TOTAL</v>
          </cell>
          <cell r="Z13">
            <v>19689</v>
          </cell>
          <cell r="AA13">
            <v>3695</v>
          </cell>
          <cell r="AB13">
            <v>1403.04</v>
          </cell>
          <cell r="AC13">
            <v>1403.04</v>
          </cell>
          <cell r="AD13">
            <v>26190.080000000002</v>
          </cell>
          <cell r="AE13">
            <v>1702.4000000000005</v>
          </cell>
        </row>
        <row r="14">
          <cell r="P14">
            <v>1120</v>
          </cell>
          <cell r="Q14">
            <v>91.160000000000082</v>
          </cell>
          <cell r="R14">
            <v>91.160000000000082</v>
          </cell>
          <cell r="S14">
            <v>400</v>
          </cell>
          <cell r="T14">
            <v>1702.3200000000002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topLeftCell="R1" workbookViewId="0">
      <selection activeCell="S5" sqref="S5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2549</v>
      </c>
      <c r="P2" s="4">
        <v>120</v>
      </c>
      <c r="Q2" s="4">
        <v>160.13999999999999</v>
      </c>
      <c r="R2" s="4">
        <v>160.13999999999999</v>
      </c>
      <c r="S2" s="4" t="s">
        <v>37</v>
      </c>
      <c r="T2" s="4">
        <v>320.27999999999997</v>
      </c>
      <c r="U2" s="4">
        <v>2989.28</v>
      </c>
      <c r="V2" s="3" t="s">
        <v>95</v>
      </c>
      <c r="W2" s="5">
        <f>VLOOKUP(B2,'[1]Feb-2024'!$B:$AF,31,0)</f>
        <v>45334</v>
      </c>
    </row>
    <row r="3" spans="1:23" x14ac:dyDescent="0.3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43</v>
      </c>
      <c r="H3" s="8" t="s">
        <v>44</v>
      </c>
      <c r="I3" s="8" t="s">
        <v>45</v>
      </c>
      <c r="J3" s="8" t="s">
        <v>37</v>
      </c>
      <c r="K3" s="8" t="s">
        <v>46</v>
      </c>
      <c r="L3" s="7" t="s">
        <v>47</v>
      </c>
      <c r="M3" s="7" t="s">
        <v>48</v>
      </c>
      <c r="N3" s="7" t="s">
        <v>49</v>
      </c>
      <c r="O3" s="4">
        <v>3720</v>
      </c>
      <c r="P3" s="4">
        <v>650</v>
      </c>
      <c r="Q3" s="4">
        <v>262.2</v>
      </c>
      <c r="R3" s="4">
        <v>262.2</v>
      </c>
      <c r="S3" s="8" t="s">
        <v>37</v>
      </c>
      <c r="T3" s="4">
        <v>524.4</v>
      </c>
      <c r="U3" s="4">
        <v>4894.3999999999996</v>
      </c>
      <c r="V3" s="3" t="s">
        <v>95</v>
      </c>
      <c r="W3" s="5">
        <f>VLOOKUP(B3,'[1]Feb-2024'!$B:$AF,31,0)</f>
        <v>45334</v>
      </c>
    </row>
    <row r="4" spans="1:23" x14ac:dyDescent="0.35">
      <c r="A4" s="2" t="s">
        <v>50</v>
      </c>
      <c r="B4" s="3" t="s">
        <v>51</v>
      </c>
      <c r="C4" s="3" t="s">
        <v>52</v>
      </c>
      <c r="D4" s="3" t="s">
        <v>53</v>
      </c>
      <c r="E4" s="3" t="s">
        <v>27</v>
      </c>
      <c r="F4" s="3" t="s">
        <v>54</v>
      </c>
      <c r="G4" s="3" t="s">
        <v>29</v>
      </c>
      <c r="H4" s="4" t="s">
        <v>55</v>
      </c>
      <c r="I4" s="4" t="s">
        <v>56</v>
      </c>
      <c r="J4" s="4" t="s">
        <v>57</v>
      </c>
      <c r="K4" s="4" t="s">
        <v>58</v>
      </c>
      <c r="L4" s="3" t="s">
        <v>59</v>
      </c>
      <c r="M4" s="3" t="s">
        <v>60</v>
      </c>
      <c r="N4" s="3" t="s">
        <v>61</v>
      </c>
      <c r="O4" s="4">
        <v>3125</v>
      </c>
      <c r="P4" s="4">
        <v>810</v>
      </c>
      <c r="Q4" s="4">
        <v>236.1</v>
      </c>
      <c r="R4" s="4">
        <v>236.1</v>
      </c>
      <c r="S4" s="4" t="s">
        <v>37</v>
      </c>
      <c r="T4" s="4">
        <v>472.2</v>
      </c>
      <c r="U4" s="4">
        <v>4407.2</v>
      </c>
      <c r="V4" s="3" t="s">
        <v>96</v>
      </c>
      <c r="W4" s="5">
        <f>VLOOKUP(B4,'[1]Feb-2024'!$B:$AF,31,0)</f>
        <v>45345</v>
      </c>
    </row>
    <row r="5" spans="1:23" x14ac:dyDescent="0.35">
      <c r="A5" s="6" t="s">
        <v>62</v>
      </c>
      <c r="B5" s="7" t="s">
        <v>63</v>
      </c>
      <c r="C5" s="7" t="s">
        <v>64</v>
      </c>
      <c r="D5" s="7" t="s">
        <v>65</v>
      </c>
      <c r="E5" s="7" t="s">
        <v>27</v>
      </c>
      <c r="F5" s="7" t="s">
        <v>66</v>
      </c>
      <c r="G5" s="7" t="s">
        <v>29</v>
      </c>
      <c r="H5" s="8" t="s">
        <v>67</v>
      </c>
      <c r="I5" s="8" t="s">
        <v>45</v>
      </c>
      <c r="J5" s="8" t="s">
        <v>68</v>
      </c>
      <c r="K5" s="8" t="s">
        <v>69</v>
      </c>
      <c r="L5" s="7" t="s">
        <v>70</v>
      </c>
      <c r="M5" s="7" t="s">
        <v>71</v>
      </c>
      <c r="N5" s="7" t="s">
        <v>72</v>
      </c>
      <c r="O5" s="4">
        <v>2780</v>
      </c>
      <c r="P5" s="4">
        <v>550</v>
      </c>
      <c r="Q5" s="4">
        <v>199.8</v>
      </c>
      <c r="R5" s="4">
        <v>199.8</v>
      </c>
      <c r="S5" s="8" t="s">
        <v>37</v>
      </c>
      <c r="T5" s="4">
        <v>399.6</v>
      </c>
      <c r="U5" s="4">
        <v>3729.6</v>
      </c>
      <c r="V5" s="3" t="s">
        <v>96</v>
      </c>
      <c r="W5" s="5">
        <f>VLOOKUP(B5,'[1]Feb-2024'!$B:$AF,31,0)</f>
        <v>45345</v>
      </c>
    </row>
    <row r="6" spans="1:23" x14ac:dyDescent="0.35">
      <c r="A6" s="2" t="s">
        <v>73</v>
      </c>
      <c r="B6" s="3" t="s">
        <v>74</v>
      </c>
      <c r="C6" s="3" t="s">
        <v>75</v>
      </c>
      <c r="D6" s="3" t="s">
        <v>76</v>
      </c>
      <c r="E6" s="3" t="s">
        <v>27</v>
      </c>
      <c r="F6" s="3" t="s">
        <v>77</v>
      </c>
      <c r="G6" s="3" t="s">
        <v>78</v>
      </c>
      <c r="H6" s="4" t="s">
        <v>79</v>
      </c>
      <c r="I6" s="4" t="s">
        <v>45</v>
      </c>
      <c r="J6" s="4" t="s">
        <v>80</v>
      </c>
      <c r="K6" s="4" t="s">
        <v>81</v>
      </c>
      <c r="L6" s="3" t="s">
        <v>82</v>
      </c>
      <c r="M6" s="3" t="s">
        <v>83</v>
      </c>
      <c r="N6" s="3" t="s">
        <v>84</v>
      </c>
      <c r="O6" s="4">
        <v>3920</v>
      </c>
      <c r="P6" s="4">
        <v>650</v>
      </c>
      <c r="Q6" s="4">
        <v>274.2</v>
      </c>
      <c r="R6" s="4">
        <v>274.2</v>
      </c>
      <c r="S6" s="4" t="s">
        <v>37</v>
      </c>
      <c r="T6" s="4">
        <v>548.4</v>
      </c>
      <c r="U6" s="4">
        <v>5118.3999999999996</v>
      </c>
      <c r="V6" s="3" t="s">
        <v>96</v>
      </c>
      <c r="W6" s="5">
        <f>VLOOKUP(B6,'[1]Feb-2024'!$B:$AF,31,0)</f>
        <v>45345</v>
      </c>
    </row>
    <row r="7" spans="1:23" x14ac:dyDescent="0.35">
      <c r="A7" s="6" t="s">
        <v>85</v>
      </c>
      <c r="B7" s="7" t="s">
        <v>86</v>
      </c>
      <c r="C7" s="7" t="s">
        <v>87</v>
      </c>
      <c r="D7" s="7" t="s">
        <v>88</v>
      </c>
      <c r="E7" s="7" t="s">
        <v>27</v>
      </c>
      <c r="F7" s="7" t="s">
        <v>89</v>
      </c>
      <c r="G7" s="7" t="s">
        <v>29</v>
      </c>
      <c r="H7" s="8" t="s">
        <v>90</v>
      </c>
      <c r="I7" s="8" t="s">
        <v>91</v>
      </c>
      <c r="J7" s="8" t="s">
        <v>92</v>
      </c>
      <c r="K7" s="8" t="s">
        <v>93</v>
      </c>
      <c r="L7" s="7" t="s">
        <v>59</v>
      </c>
      <c r="M7" s="7" t="s">
        <v>94</v>
      </c>
      <c r="N7" s="7" t="s">
        <v>61</v>
      </c>
      <c r="O7" s="4">
        <v>3595</v>
      </c>
      <c r="P7" s="4">
        <v>915</v>
      </c>
      <c r="Q7" s="4">
        <v>270.60000000000002</v>
      </c>
      <c r="R7" s="4">
        <v>270.60000000000002</v>
      </c>
      <c r="S7" s="8" t="s">
        <v>37</v>
      </c>
      <c r="T7" s="4">
        <v>541.20000000000005</v>
      </c>
      <c r="U7" s="4">
        <v>5051.2</v>
      </c>
      <c r="V7" s="3" t="s">
        <v>96</v>
      </c>
      <c r="W7" s="5">
        <f>VLOOKUP(B7,'[1]Feb-2024'!$B:$AF,31,0)</f>
        <v>45345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Sharma</dc:creator>
  <cp:lastModifiedBy>Shravan Sharma</cp:lastModifiedBy>
  <dcterms:created xsi:type="dcterms:W3CDTF">2024-05-20T06:15:55Z</dcterms:created>
  <dcterms:modified xsi:type="dcterms:W3CDTF">2024-05-20T06:15:55Z</dcterms:modified>
</cp:coreProperties>
</file>