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16815" windowHeight="901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Sheet1!$A$1:$W$22</definedName>
  </definedNames>
  <calcPr calcId="162913"/>
</workbook>
</file>

<file path=xl/calcChain.xml><?xml version="1.0" encoding="utf-8"?>
<calcChain xmlns="http://schemas.openxmlformats.org/spreadsheetml/2006/main"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<sst xmlns="http://schemas.openxmlformats.org/spreadsheetml/2006/main" count="359" uniqueCount="176">
  <si>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</si>
  <si>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</si>
  <si>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</si>
  <si>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</si>
  <si>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</si>
  <si>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</si>
  <si>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</si>
  <si>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</si>
  <si>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</si>
  <si>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</si>
  <si>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</si>
  <si>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</si>
  <si>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</si>
  <si>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</si>
  <si>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</si>
  <si>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</si>
  <si>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</si>
  <si>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</si>
  <si>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</si>
  <si>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</si>
  <si>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</si>
  <si>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</si>
  <si>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</si>
  <si>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</si>
  <si>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DR/MUM/22-23/51080998</t>
  </si>
  <si>
    <t>CIMH23/027001301</t>
  </si>
  <si>
    <t>MCKINSEY &amp; COMPANY INDIA LLP</t>
  </si>
  <si>
    <t>SIDDHI TRAVELS (MUMBAI)</t>
  </si>
  <si>
    <t>Shashwat Gupta</t>
  </si>
  <si>
    <t>P/P : 12/120</t>
  </si>
  <si>
    <t>406.32</t>
  </si>
  <si>
    <t>3792.32</t>
  </si>
  <si>
    <t>MH47N5374</t>
  </si>
  <si>
    <t>subhash</t>
  </si>
  <si>
    <t>+919076269188</t>
  </si>
  <si>
    <t>0</t>
  </si>
  <si>
    <t>3</t>
  </si>
  <si>
    <t>DR/MUM/22-23/51082340</t>
  </si>
  <si>
    <t>CIMH24/027000016</t>
  </si>
  <si>
    <t>SAP INDIA PVT LTD -FIELDS SERVICES</t>
  </si>
  <si>
    <t>Kunal Ravindra Ghate</t>
  </si>
  <si>
    <t>P/P : 12/100</t>
  </si>
  <si>
    <t>415.68</t>
  </si>
  <si>
    <t>3879.68</t>
  </si>
  <si>
    <t>SUBHASH</t>
  </si>
  <si>
    <t>+918779152286</t>
  </si>
  <si>
    <t>4</t>
  </si>
  <si>
    <t>DR/MUM/22-23/51082989</t>
  </si>
  <si>
    <t>Manoj  Kumar</t>
  </si>
  <si>
    <t>601.68</t>
  </si>
  <si>
    <t>5615.68</t>
  </si>
  <si>
    <t>MH46BB3711</t>
  </si>
  <si>
    <t>Jeevan Deshmukh</t>
  </si>
  <si>
    <t>+919321544192</t>
  </si>
  <si>
    <t>5</t>
  </si>
  <si>
    <t>DR/MUM/22-23/51083200</t>
  </si>
  <si>
    <t>CMUM23/051038086</t>
  </si>
  <si>
    <t>RPSG SPORTS PRIVATE LIMITED</t>
  </si>
  <si>
    <t>Yudhvir Singh</t>
  </si>
  <si>
    <t>G/G : 8/80</t>
  </si>
  <si>
    <t>374.4</t>
  </si>
  <si>
    <t>3494.4</t>
  </si>
  <si>
    <t>Chandra</t>
  </si>
  <si>
    <t>+918104704416</t>
  </si>
  <si>
    <t>6</t>
  </si>
  <si>
    <t>DR/MUM/22-23/51085021</t>
  </si>
  <si>
    <t>CMUM23/051038322</t>
  </si>
  <si>
    <t>JOHN DEERE INDIA PRIVATE LIMITED</t>
  </si>
  <si>
    <t>Pawan Kumar M</t>
  </si>
  <si>
    <t>448.8</t>
  </si>
  <si>
    <t>4188.8</t>
  </si>
  <si>
    <t>Chand r</t>
  </si>
  <si>
    <t>7</t>
  </si>
  <si>
    <t>DR/MUM/22-23/51085825</t>
  </si>
  <si>
    <t>CMUM23/051037526</t>
  </si>
  <si>
    <t>GE OIL &amp; GAS INDIA PRIVATE LIMITED-CC</t>
  </si>
  <si>
    <t>Manoj Patni</t>
  </si>
  <si>
    <t>P/P : 8/80</t>
  </si>
  <si>
    <t>361.2</t>
  </si>
  <si>
    <t>3371.2</t>
  </si>
  <si>
    <t>MH02EH4181</t>
  </si>
  <si>
    <t>Ikbal</t>
  </si>
  <si>
    <t>+919892755170</t>
  </si>
  <si>
    <t>8</t>
  </si>
  <si>
    <t>DR/MUM/22-23/51085864</t>
  </si>
  <si>
    <t>Rucha Shah</t>
  </si>
  <si>
    <t>440.88</t>
  </si>
  <si>
    <t>4114.88</t>
  </si>
  <si>
    <t>9</t>
  </si>
  <si>
    <t>DR/MUM/22-23/51085667</t>
  </si>
  <si>
    <t>CMUM23/051038221</t>
  </si>
  <si>
    <t>COURSERA INDIA PRIVATE LIMITED</t>
  </si>
  <si>
    <t>Megha  Dhawan</t>
  </si>
  <si>
    <t>316.8</t>
  </si>
  <si>
    <t>2956.8</t>
  </si>
  <si>
    <t>10</t>
  </si>
  <si>
    <t>DR/MUM/22-23/51085751</t>
  </si>
  <si>
    <t>Aravind Rajamani</t>
  </si>
  <si>
    <t>414.24</t>
  </si>
  <si>
    <t>3866.24</t>
  </si>
  <si>
    <t>Subhash</t>
  </si>
  <si>
    <t>11</t>
  </si>
  <si>
    <t>DR/MUM/22-23/51086147</t>
  </si>
  <si>
    <t>CMUM23/051037985</t>
  </si>
  <si>
    <t>VOLVO GROUP INDIA PRIVATE LIMITED</t>
  </si>
  <si>
    <t>THIRUNAVUKKARASU P</t>
  </si>
  <si>
    <t>762.6</t>
  </si>
  <si>
    <t>7117.6</t>
  </si>
  <si>
    <t>12</t>
  </si>
  <si>
    <t>DR/MUM/22-23/51086247</t>
  </si>
  <si>
    <t>CMUM23/051038066</t>
  </si>
  <si>
    <t>ST JUDE MEDICAL INDIA PVT LTD</t>
  </si>
  <si>
    <t>Parmita S Desai</t>
  </si>
  <si>
    <t>G/G : 4/40</t>
  </si>
  <si>
    <t>192</t>
  </si>
  <si>
    <t>1792</t>
  </si>
  <si>
    <t>13</t>
  </si>
  <si>
    <t>DR/MUM/22-23/51086248</t>
  </si>
  <si>
    <t>CMUM23/051038067</t>
  </si>
  <si>
    <t>328.2</t>
  </si>
  <si>
    <t>3063.2</t>
  </si>
  <si>
    <t>14</t>
  </si>
  <si>
    <t>DR/MUM/22-23/51086996</t>
  </si>
  <si>
    <t>CIMH24/027000019</t>
  </si>
  <si>
    <t>MCKINSEY &amp; COMPANY INC</t>
  </si>
  <si>
    <t>ABHINAV MISHRA</t>
  </si>
  <si>
    <t>439.88</t>
  </si>
  <si>
    <t>4105.68</t>
  </si>
  <si>
    <t>15</t>
  </si>
  <si>
    <t>DR/MUM/22-23/51087263</t>
  </si>
  <si>
    <t>CIMH23/027001417</t>
  </si>
  <si>
    <t>MERCER CONSULTING (INDIA) PRIVATE LIMITED</t>
  </si>
  <si>
    <t>AYUSHI SHAH</t>
  </si>
  <si>
    <t>132</t>
  </si>
  <si>
    <t>1232</t>
  </si>
  <si>
    <t>16</t>
  </si>
  <si>
    <t>DR/MUM/22-23/51086559</t>
  </si>
  <si>
    <t>CMUM23/051037525</t>
  </si>
  <si>
    <t>DAIMLER INDIA COMMERCIAL VEHICLES PRIVATE LIMITED</t>
  </si>
  <si>
    <t>Prajwal Shetty</t>
  </si>
  <si>
    <t>G/G : 12/120</t>
  </si>
  <si>
    <t>441.6</t>
  </si>
  <si>
    <t>4121.6</t>
  </si>
  <si>
    <t>17</t>
  </si>
  <si>
    <t>DR/MUM/22-23/51087154</t>
  </si>
  <si>
    <t>CIMH23/027001401</t>
  </si>
  <si>
    <t>RADIANCE RENEWABLES PRIVATE LIMITED</t>
  </si>
  <si>
    <t>Anandhakumar Thangaraj</t>
  </si>
  <si>
    <t>370.8</t>
  </si>
  <si>
    <t>3460.8</t>
  </si>
  <si>
    <t>+917045417137</t>
  </si>
  <si>
    <t>18</t>
  </si>
  <si>
    <t>DR/MUM/22-23/51087500</t>
  </si>
  <si>
    <t>CIMH24/027000022</t>
  </si>
  <si>
    <t>Akshay Sharda</t>
  </si>
  <si>
    <t>376.32</t>
  </si>
  <si>
    <t>3512.32</t>
  </si>
  <si>
    <t>Subhash.</t>
  </si>
  <si>
    <t>19</t>
  </si>
  <si>
    <t>DR/MUM/22-23/51087264</t>
  </si>
  <si>
    <t>456.12</t>
  </si>
  <si>
    <t>4257.12</t>
  </si>
  <si>
    <t>20</t>
  </si>
  <si>
    <t>DR/MUM/22-23/51087265</t>
  </si>
  <si>
    <t>389.16</t>
  </si>
  <si>
    <t>3632.16</t>
  </si>
  <si>
    <t>21</t>
  </si>
  <si>
    <t>DR/MUM/22-23/51088005</t>
  </si>
  <si>
    <t>Gourab Chanda</t>
  </si>
  <si>
    <t>313.9</t>
  </si>
  <si>
    <t>2929.68</t>
  </si>
  <si>
    <t>22</t>
  </si>
  <si>
    <t>DR/MUM/22-23/51087948</t>
  </si>
  <si>
    <t>Utkarsh Kumar</t>
  </si>
  <si>
    <t>379.96</t>
  </si>
  <si>
    <t>3546.36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</si>
</sst>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Book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O2" t="str">
            <v>DR/MUM/22-23/51080998</v>
          </cell>
          <cell r="P2">
            <v>1550</v>
          </cell>
          <cell r="Q2">
            <v>250</v>
          </cell>
          <cell r="R2">
            <v>2600</v>
          </cell>
        </row>
        <row r="3">
          <cell r="O3" t="str">
            <v>DR/MUM/22-23/51082340</v>
          </cell>
          <cell r="P3">
            <v>1550</v>
          </cell>
          <cell r="Q3">
            <v>250</v>
          </cell>
          <cell r="R3">
            <v>2400</v>
          </cell>
        </row>
        <row r="4">
          <cell r="O4" t="str">
            <v>DR/MUM/22-23/51083200</v>
          </cell>
          <cell r="P4">
            <v>1550</v>
          </cell>
          <cell r="Q4">
            <v>300</v>
          </cell>
          <cell r="R4">
            <v>2300</v>
          </cell>
        </row>
        <row r="5">
          <cell r="O5" t="str">
            <v>DR/MUM/22-23/51082989</v>
          </cell>
          <cell r="P5">
            <v>1550</v>
          </cell>
          <cell r="Q5">
            <v>340</v>
          </cell>
          <cell r="R5">
            <v>3130</v>
          </cell>
        </row>
        <row r="6">
          <cell r="O6" t="str">
            <v>DR/MUM/22-23/51085021</v>
          </cell>
          <cell r="P6">
            <v>1550</v>
          </cell>
          <cell r="Q6">
            <v>490</v>
          </cell>
          <cell r="R6">
            <v>2240</v>
          </cell>
        </row>
        <row r="7">
          <cell r="O7" t="str">
            <v>DR/MUM/22-23/51085825</v>
          </cell>
          <cell r="P7">
            <v>1550</v>
          </cell>
          <cell r="Q7">
            <v>200</v>
          </cell>
          <cell r="R7">
            <v>2150</v>
          </cell>
        </row>
        <row r="8">
          <cell r="O8" t="str">
            <v>DR/MUM/22-23/51085864</v>
          </cell>
          <cell r="P8">
            <v>1550</v>
          </cell>
          <cell r="Q8">
            <v>460</v>
          </cell>
          <cell r="R8">
            <v>3045</v>
          </cell>
        </row>
        <row r="9">
          <cell r="O9" t="str">
            <v>DR/MUM/22-23/51085751</v>
          </cell>
          <cell r="P9">
            <v>1550</v>
          </cell>
          <cell r="Q9">
            <v>250</v>
          </cell>
          <cell r="R9">
            <v>2960</v>
          </cell>
        </row>
        <row r="10">
          <cell r="O10" t="str">
            <v>DR/MUM/22-23/51085667</v>
          </cell>
          <cell r="P10">
            <v>1550</v>
          </cell>
          <cell r="Q10">
            <v>340</v>
          </cell>
          <cell r="R10">
            <v>1890</v>
          </cell>
        </row>
        <row r="11">
          <cell r="O11" t="str">
            <v>DR/MUM/22-23/51086147</v>
          </cell>
          <cell r="P11">
            <v>1550</v>
          </cell>
          <cell r="Q11">
            <v>605</v>
          </cell>
          <cell r="R11">
            <v>4595</v>
          </cell>
        </row>
        <row r="12">
          <cell r="O12" t="str">
            <v>DR/MUM/22-23/51086247</v>
          </cell>
          <cell r="P12">
            <v>1000</v>
          </cell>
          <cell r="Q12">
            <v>0</v>
          </cell>
          <cell r="R12">
            <v>1000</v>
          </cell>
        </row>
        <row r="13">
          <cell r="O13" t="str">
            <v>DR/MUM/22-23/51086248</v>
          </cell>
          <cell r="P13">
            <v>1550</v>
          </cell>
          <cell r="Q13">
            <v>278</v>
          </cell>
          <cell r="R13">
            <v>2083</v>
          </cell>
        </row>
        <row r="14">
          <cell r="O14" t="str">
            <v>DR/MUM/22-23/51086996</v>
          </cell>
          <cell r="P14">
            <v>1550</v>
          </cell>
          <cell r="Q14">
            <v>420</v>
          </cell>
          <cell r="R14">
            <v>3005</v>
          </cell>
        </row>
        <row r="15">
          <cell r="O15" t="str">
            <v>DR/MUM/22-23/51087263</v>
          </cell>
          <cell r="P15">
            <v>1000</v>
          </cell>
          <cell r="Q15">
            <v>0</v>
          </cell>
          <cell r="R15">
            <v>1000</v>
          </cell>
        </row>
        <row r="16">
          <cell r="O16" t="str">
            <v>DR/MUM/22-23/51087154</v>
          </cell>
          <cell r="P16">
            <v>1550</v>
          </cell>
          <cell r="Q16">
            <v>540</v>
          </cell>
          <cell r="R16">
            <v>2590</v>
          </cell>
        </row>
        <row r="17">
          <cell r="O17" t="str">
            <v>DR/MUM/22-23/51086559</v>
          </cell>
          <cell r="P17">
            <v>1550</v>
          </cell>
          <cell r="Q17">
            <v>80</v>
          </cell>
          <cell r="R17">
            <v>1930</v>
          </cell>
        </row>
        <row r="18">
          <cell r="O18" t="str">
            <v>DR/MUM/22-23/51087264</v>
          </cell>
          <cell r="P18">
            <v>1550</v>
          </cell>
          <cell r="Q18">
            <v>80</v>
          </cell>
          <cell r="R18">
            <v>2850</v>
          </cell>
        </row>
        <row r="19">
          <cell r="O19" t="str">
            <v>DR/MUM/22-23/51087500</v>
          </cell>
          <cell r="P19">
            <v>1550</v>
          </cell>
          <cell r="Q19">
            <v>80</v>
          </cell>
          <cell r="R19">
            <v>2380</v>
          </cell>
        </row>
        <row r="20">
          <cell r="O20" t="str">
            <v>DR/MUM/22-23/51087265</v>
          </cell>
          <cell r="P20">
            <v>1550</v>
          </cell>
          <cell r="Q20">
            <v>80</v>
          </cell>
          <cell r="R20">
            <v>2465</v>
          </cell>
        </row>
        <row r="21">
          <cell r="O21" t="str">
            <v>DR/MUM/22-23/51088005</v>
          </cell>
          <cell r="P21">
            <v>1550</v>
          </cell>
          <cell r="Q21">
            <v>378</v>
          </cell>
          <cell r="R21">
            <v>2688</v>
          </cell>
        </row>
        <row r="22">
          <cell r="O22" t="str">
            <v>DR/MUM/22-23/51087948</v>
          </cell>
          <cell r="P22">
            <v>1550</v>
          </cell>
          <cell r="Q22">
            <v>250</v>
          </cell>
          <cell r="R22">
            <v>2300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9">
        <v>3136</v>
      </c>
      <c r="I2" s="9">
        <v>250</v>
      </c>
      <c r="J2" s="4" t="s">
        <v>30</v>
      </c>
      <c r="K2" s="4" t="s">
        <v>31</v>
      </c>
      <c r="L2" s="3" t="s">
        <v>32</v>
      </c>
      <c r="M2" s="3" t="s">
        <v>33</v>
      </c>
      <c r="N2" s="3" t="s">
        <v>34</v>
      </c>
      <c r="O2" s="4">
        <f>U2-P2</f>
        <v>2350</v>
      </c>
      <c r="P2" s="4">
        <v>250</v>
      </c>
      <c r="Q2" s="4" t="s">
        <v>35</v>
      </c>
      <c r="R2" s="4" t="s">
        <v>35</v>
      </c>
      <c r="S2" s="4" t="s">
        <v>35</v>
      </c>
      <c r="T2" s="4" t="s">
        <v>35</v>
      </c>
      <c r="U2" s="4">
        <f>VLOOKUP(B2,[1]Sheet1!$O$2:$R$22,4,0)</f>
        <v>2600</v>
      </c>
      <c r="V2" s="3">
        <v>2086</v>
      </c>
      <c r="W2" s="5">
        <v>45016</v>
      </c>
    </row>
    <row r="3" spans="1:23" x14ac:dyDescent="0.25">
      <c r="A3" s="2" t="s">
        <v>36</v>
      </c>
      <c r="B3" s="3" t="s">
        <v>37</v>
      </c>
      <c r="C3" s="3" t="s">
        <v>38</v>
      </c>
      <c r="D3" s="3" t="s">
        <v>39</v>
      </c>
      <c r="E3" s="3" t="s">
        <v>27</v>
      </c>
      <c r="F3" s="3" t="s">
        <v>40</v>
      </c>
      <c r="G3" s="3" t="s">
        <v>41</v>
      </c>
      <c r="H3" s="9">
        <v>3214</v>
      </c>
      <c r="I3" s="9">
        <v>250</v>
      </c>
      <c r="J3" s="4" t="s">
        <v>42</v>
      </c>
      <c r="K3" s="4" t="s">
        <v>43</v>
      </c>
      <c r="L3" s="3" t="s">
        <v>32</v>
      </c>
      <c r="M3" s="3" t="s">
        <v>44</v>
      </c>
      <c r="N3" s="3" t="s">
        <v>45</v>
      </c>
      <c r="O3" s="4">
        <f t="shared" ref="O3:O22" si="0">U3-P3</f>
        <v>2150</v>
      </c>
      <c r="P3" s="4">
        <v>250</v>
      </c>
      <c r="Q3" s="4" t="s">
        <v>35</v>
      </c>
      <c r="R3" s="4" t="s">
        <v>35</v>
      </c>
      <c r="S3" s="4" t="s">
        <v>35</v>
      </c>
      <c r="T3" s="4" t="s">
        <v>35</v>
      </c>
      <c r="U3" s="4">
        <f>VLOOKUP(B3,[1]Sheet1!$O$2:$R$22,4,0)</f>
        <v>2400</v>
      </c>
      <c r="V3" s="3">
        <v>2086</v>
      </c>
      <c r="W3" s="5">
        <v>45016</v>
      </c>
    </row>
    <row r="4" spans="1:23" x14ac:dyDescent="0.25">
      <c r="A4" s="6" t="s">
        <v>46</v>
      </c>
      <c r="B4" s="7" t="s">
        <v>47</v>
      </c>
      <c r="C4" s="7" t="s">
        <v>38</v>
      </c>
      <c r="D4" s="7" t="s">
        <v>39</v>
      </c>
      <c r="E4" s="7" t="s">
        <v>27</v>
      </c>
      <c r="F4" s="7" t="s">
        <v>48</v>
      </c>
      <c r="G4" s="7" t="s">
        <v>41</v>
      </c>
      <c r="H4" s="10">
        <v>4594</v>
      </c>
      <c r="I4" s="10">
        <v>420</v>
      </c>
      <c r="J4" s="8" t="s">
        <v>49</v>
      </c>
      <c r="K4" s="8" t="s">
        <v>50</v>
      </c>
      <c r="L4" s="7" t="s">
        <v>51</v>
      </c>
      <c r="M4" s="7" t="s">
        <v>52</v>
      </c>
      <c r="N4" s="7" t="s">
        <v>53</v>
      </c>
      <c r="O4" s="4">
        <f t="shared" si="0"/>
        <v>2790</v>
      </c>
      <c r="P4" s="4">
        <v>340</v>
      </c>
      <c r="Q4" s="8" t="s">
        <v>35</v>
      </c>
      <c r="R4" s="8" t="s">
        <v>35</v>
      </c>
      <c r="S4" s="8" t="s">
        <v>35</v>
      </c>
      <c r="T4" s="8" t="s">
        <v>35</v>
      </c>
      <c r="U4" s="4">
        <f>VLOOKUP(B4,[1]Sheet1!$O$2:$R$22,4,0)</f>
        <v>3130</v>
      </c>
      <c r="V4" s="3">
        <v>2086</v>
      </c>
      <c r="W4" s="5">
        <v>45016</v>
      </c>
    </row>
    <row r="5" spans="1:23" x14ac:dyDescent="0.25">
      <c r="A5" s="2" t="s">
        <v>54</v>
      </c>
      <c r="B5" s="3" t="s">
        <v>55</v>
      </c>
      <c r="C5" s="3" t="s">
        <v>56</v>
      </c>
      <c r="D5" s="3" t="s">
        <v>57</v>
      </c>
      <c r="E5" s="3" t="s">
        <v>27</v>
      </c>
      <c r="F5" s="3" t="s">
        <v>58</v>
      </c>
      <c r="G5" s="3" t="s">
        <v>59</v>
      </c>
      <c r="H5" s="9">
        <v>3050</v>
      </c>
      <c r="I5" s="9">
        <v>70</v>
      </c>
      <c r="J5" s="4" t="s">
        <v>60</v>
      </c>
      <c r="K5" s="4" t="s">
        <v>61</v>
      </c>
      <c r="L5" s="3" t="s">
        <v>32</v>
      </c>
      <c r="M5" s="3" t="s">
        <v>62</v>
      </c>
      <c r="N5" s="3" t="s">
        <v>63</v>
      </c>
      <c r="O5" s="4">
        <f t="shared" si="0"/>
        <v>2000</v>
      </c>
      <c r="P5" s="4">
        <v>300</v>
      </c>
      <c r="Q5" s="4" t="s">
        <v>35</v>
      </c>
      <c r="R5" s="4" t="s">
        <v>35</v>
      </c>
      <c r="S5" s="4" t="s">
        <v>35</v>
      </c>
      <c r="T5" s="4" t="s">
        <v>35</v>
      </c>
      <c r="U5" s="4">
        <f>VLOOKUP(B5,[1]Sheet1!$O$2:$R$22,4,0)</f>
        <v>2300</v>
      </c>
      <c r="V5" s="3">
        <v>2086</v>
      </c>
      <c r="W5" s="5">
        <v>45016</v>
      </c>
    </row>
    <row r="6" spans="1:23" x14ac:dyDescent="0.25">
      <c r="A6" s="6" t="s">
        <v>64</v>
      </c>
      <c r="B6" s="7" t="s">
        <v>65</v>
      </c>
      <c r="C6" s="7" t="s">
        <v>66</v>
      </c>
      <c r="D6" s="7" t="s">
        <v>67</v>
      </c>
      <c r="E6" s="7" t="s">
        <v>27</v>
      </c>
      <c r="F6" s="7" t="s">
        <v>68</v>
      </c>
      <c r="G6" s="7" t="s">
        <v>59</v>
      </c>
      <c r="H6" s="10">
        <v>3250</v>
      </c>
      <c r="I6" s="10">
        <v>490</v>
      </c>
      <c r="J6" s="8" t="s">
        <v>69</v>
      </c>
      <c r="K6" s="8" t="s">
        <v>70</v>
      </c>
      <c r="L6" s="7" t="s">
        <v>32</v>
      </c>
      <c r="M6" s="7" t="s">
        <v>71</v>
      </c>
      <c r="N6" s="7" t="s">
        <v>63</v>
      </c>
      <c r="O6" s="4">
        <f t="shared" si="0"/>
        <v>1750</v>
      </c>
      <c r="P6" s="4">
        <v>490</v>
      </c>
      <c r="Q6" s="8" t="s">
        <v>35</v>
      </c>
      <c r="R6" s="8" t="s">
        <v>35</v>
      </c>
      <c r="S6" s="8" t="s">
        <v>35</v>
      </c>
      <c r="T6" s="8" t="s">
        <v>35</v>
      </c>
      <c r="U6" s="4">
        <f>VLOOKUP(B6,[1]Sheet1!$O$2:$R$22,4,0)</f>
        <v>2240</v>
      </c>
      <c r="V6" s="3">
        <v>2086</v>
      </c>
      <c r="W6" s="5">
        <v>45016</v>
      </c>
    </row>
    <row r="7" spans="1:23" x14ac:dyDescent="0.25">
      <c r="A7" s="2" t="s">
        <v>72</v>
      </c>
      <c r="B7" s="3" t="s">
        <v>73</v>
      </c>
      <c r="C7" s="3" t="s">
        <v>74</v>
      </c>
      <c r="D7" s="3" t="s">
        <v>75</v>
      </c>
      <c r="E7" s="3" t="s">
        <v>27</v>
      </c>
      <c r="F7" s="3" t="s">
        <v>76</v>
      </c>
      <c r="G7" s="3" t="s">
        <v>77</v>
      </c>
      <c r="H7" s="9">
        <v>2810</v>
      </c>
      <c r="I7" s="9">
        <v>200</v>
      </c>
      <c r="J7" s="4" t="s">
        <v>78</v>
      </c>
      <c r="K7" s="4" t="s">
        <v>79</v>
      </c>
      <c r="L7" s="3" t="s">
        <v>80</v>
      </c>
      <c r="M7" s="3" t="s">
        <v>81</v>
      </c>
      <c r="N7" s="3" t="s">
        <v>82</v>
      </c>
      <c r="O7" s="4">
        <f t="shared" si="0"/>
        <v>1950</v>
      </c>
      <c r="P7" s="4">
        <v>200</v>
      </c>
      <c r="Q7" s="4" t="s">
        <v>35</v>
      </c>
      <c r="R7" s="4" t="s">
        <v>35</v>
      </c>
      <c r="S7" s="4" t="s">
        <v>35</v>
      </c>
      <c r="T7" s="4" t="s">
        <v>35</v>
      </c>
      <c r="U7" s="4">
        <f>VLOOKUP(B7,[1]Sheet1!$O$2:$R$22,4,0)</f>
        <v>2150</v>
      </c>
      <c r="V7" s="3">
        <v>2086</v>
      </c>
      <c r="W7" s="5">
        <v>45016</v>
      </c>
    </row>
    <row r="8" spans="1:23" x14ac:dyDescent="0.25">
      <c r="A8" s="6" t="s">
        <v>83</v>
      </c>
      <c r="B8" s="7" t="s">
        <v>84</v>
      </c>
      <c r="C8" s="7" t="s">
        <v>38</v>
      </c>
      <c r="D8" s="7" t="s">
        <v>39</v>
      </c>
      <c r="E8" s="7" t="s">
        <v>27</v>
      </c>
      <c r="F8" s="7" t="s">
        <v>85</v>
      </c>
      <c r="G8" s="7" t="s">
        <v>41</v>
      </c>
      <c r="H8" s="10">
        <v>3214</v>
      </c>
      <c r="I8" s="10">
        <v>460</v>
      </c>
      <c r="J8" s="8" t="s">
        <v>86</v>
      </c>
      <c r="K8" s="8" t="s">
        <v>87</v>
      </c>
      <c r="L8" s="7" t="s">
        <v>32</v>
      </c>
      <c r="M8" s="7" t="s">
        <v>71</v>
      </c>
      <c r="N8" s="7" t="s">
        <v>63</v>
      </c>
      <c r="O8" s="4">
        <f t="shared" si="0"/>
        <v>2585</v>
      </c>
      <c r="P8" s="4">
        <v>460</v>
      </c>
      <c r="Q8" s="8" t="s">
        <v>35</v>
      </c>
      <c r="R8" s="8" t="s">
        <v>35</v>
      </c>
      <c r="S8" s="8" t="s">
        <v>35</v>
      </c>
      <c r="T8" s="8" t="s">
        <v>35</v>
      </c>
      <c r="U8" s="4">
        <f>VLOOKUP(B8,[1]Sheet1!$O$2:$R$22,4,0)</f>
        <v>3045</v>
      </c>
      <c r="V8" s="3">
        <v>2086</v>
      </c>
      <c r="W8" s="5">
        <v>45016</v>
      </c>
    </row>
    <row r="9" spans="1:23" x14ac:dyDescent="0.25">
      <c r="A9" s="2" t="s">
        <v>88</v>
      </c>
      <c r="B9" s="3" t="s">
        <v>89</v>
      </c>
      <c r="C9" s="3" t="s">
        <v>90</v>
      </c>
      <c r="D9" s="3" t="s">
        <v>91</v>
      </c>
      <c r="E9" s="3" t="s">
        <v>27</v>
      </c>
      <c r="F9" s="3" t="s">
        <v>92</v>
      </c>
      <c r="G9" s="3" t="s">
        <v>59</v>
      </c>
      <c r="H9" s="9">
        <v>2300</v>
      </c>
      <c r="I9" s="9">
        <v>340</v>
      </c>
      <c r="J9" s="4" t="s">
        <v>93</v>
      </c>
      <c r="K9" s="4" t="s">
        <v>94</v>
      </c>
      <c r="L9" s="3" t="s">
        <v>80</v>
      </c>
      <c r="M9" s="3" t="s">
        <v>81</v>
      </c>
      <c r="N9" s="3" t="s">
        <v>82</v>
      </c>
      <c r="O9" s="4">
        <f t="shared" si="0"/>
        <v>1550</v>
      </c>
      <c r="P9" s="4">
        <v>340</v>
      </c>
      <c r="Q9" s="4" t="s">
        <v>35</v>
      </c>
      <c r="R9" s="4" t="s">
        <v>35</v>
      </c>
      <c r="S9" s="4" t="s">
        <v>35</v>
      </c>
      <c r="T9" s="4" t="s">
        <v>35</v>
      </c>
      <c r="U9" s="4">
        <f>VLOOKUP(B9,[1]Sheet1!$O$2:$R$22,4,0)</f>
        <v>1890</v>
      </c>
      <c r="V9" s="3">
        <v>2086</v>
      </c>
      <c r="W9" s="5">
        <v>45016</v>
      </c>
    </row>
    <row r="10" spans="1:23" x14ac:dyDescent="0.25">
      <c r="A10" s="6" t="s">
        <v>95</v>
      </c>
      <c r="B10" s="7" t="s">
        <v>96</v>
      </c>
      <c r="C10" s="7" t="s">
        <v>38</v>
      </c>
      <c r="D10" s="7" t="s">
        <v>39</v>
      </c>
      <c r="E10" s="7" t="s">
        <v>27</v>
      </c>
      <c r="F10" s="7" t="s">
        <v>97</v>
      </c>
      <c r="G10" s="7" t="s">
        <v>41</v>
      </c>
      <c r="H10" s="10">
        <v>3452</v>
      </c>
      <c r="I10" s="10">
        <v>0</v>
      </c>
      <c r="J10" s="8" t="s">
        <v>98</v>
      </c>
      <c r="K10" s="8" t="s">
        <v>99</v>
      </c>
      <c r="L10" s="7" t="s">
        <v>51</v>
      </c>
      <c r="M10" s="7" t="s">
        <v>100</v>
      </c>
      <c r="N10" s="7" t="s">
        <v>53</v>
      </c>
      <c r="O10" s="4">
        <f t="shared" si="0"/>
        <v>2710</v>
      </c>
      <c r="P10" s="4">
        <v>250</v>
      </c>
      <c r="Q10" s="8" t="s">
        <v>35</v>
      </c>
      <c r="R10" s="8" t="s">
        <v>35</v>
      </c>
      <c r="S10" s="8" t="s">
        <v>35</v>
      </c>
      <c r="T10" s="8" t="s">
        <v>35</v>
      </c>
      <c r="U10" s="4">
        <f>VLOOKUP(B10,[1]Sheet1!$O$2:$R$22,4,0)</f>
        <v>2960</v>
      </c>
      <c r="V10" s="3">
        <v>2086</v>
      </c>
      <c r="W10" s="5">
        <v>45016</v>
      </c>
    </row>
    <row r="11" spans="1:23" x14ac:dyDescent="0.25">
      <c r="A11" s="2" t="s">
        <v>101</v>
      </c>
      <c r="B11" s="3" t="s">
        <v>102</v>
      </c>
      <c r="C11" s="3" t="s">
        <v>103</v>
      </c>
      <c r="D11" s="3" t="s">
        <v>104</v>
      </c>
      <c r="E11" s="3" t="s">
        <v>27</v>
      </c>
      <c r="F11" s="3" t="s">
        <v>105</v>
      </c>
      <c r="G11" s="3" t="s">
        <v>77</v>
      </c>
      <c r="H11" s="9">
        <v>5750</v>
      </c>
      <c r="I11" s="9">
        <v>605</v>
      </c>
      <c r="J11" s="4" t="s">
        <v>106</v>
      </c>
      <c r="K11" s="4" t="s">
        <v>107</v>
      </c>
      <c r="L11" s="3" t="s">
        <v>80</v>
      </c>
      <c r="M11" s="3" t="s">
        <v>81</v>
      </c>
      <c r="N11" s="3" t="s">
        <v>82</v>
      </c>
      <c r="O11" s="4">
        <f t="shared" si="0"/>
        <v>3990</v>
      </c>
      <c r="P11" s="4">
        <v>605</v>
      </c>
      <c r="Q11" s="4" t="s">
        <v>35</v>
      </c>
      <c r="R11" s="4" t="s">
        <v>35</v>
      </c>
      <c r="S11" s="4" t="s">
        <v>35</v>
      </c>
      <c r="T11" s="4" t="s">
        <v>35</v>
      </c>
      <c r="U11" s="4">
        <f>VLOOKUP(B11,[1]Sheet1!$O$2:$R$22,4,0)</f>
        <v>4595</v>
      </c>
      <c r="V11" s="3">
        <v>2086</v>
      </c>
      <c r="W11" s="5">
        <v>45016</v>
      </c>
    </row>
    <row r="12" spans="1:23" x14ac:dyDescent="0.25">
      <c r="A12" s="6" t="s">
        <v>108</v>
      </c>
      <c r="B12" s="7" t="s">
        <v>109</v>
      </c>
      <c r="C12" s="7" t="s">
        <v>110</v>
      </c>
      <c r="D12" s="7" t="s">
        <v>111</v>
      </c>
      <c r="E12" s="7" t="s">
        <v>27</v>
      </c>
      <c r="F12" s="7" t="s">
        <v>112</v>
      </c>
      <c r="G12" s="7" t="s">
        <v>113</v>
      </c>
      <c r="H12" s="10">
        <v>1600</v>
      </c>
      <c r="I12" s="10">
        <v>0</v>
      </c>
      <c r="J12" s="8" t="s">
        <v>114</v>
      </c>
      <c r="K12" s="8" t="s">
        <v>115</v>
      </c>
      <c r="L12" s="7" t="s">
        <v>32</v>
      </c>
      <c r="M12" s="7" t="s">
        <v>71</v>
      </c>
      <c r="N12" s="7" t="s">
        <v>63</v>
      </c>
      <c r="O12" s="4">
        <f t="shared" si="0"/>
        <v>1000</v>
      </c>
      <c r="P12" s="4">
        <v>0</v>
      </c>
      <c r="Q12" s="8" t="s">
        <v>35</v>
      </c>
      <c r="R12" s="8" t="s">
        <v>35</v>
      </c>
      <c r="S12" s="8" t="s">
        <v>35</v>
      </c>
      <c r="T12" s="8" t="s">
        <v>35</v>
      </c>
      <c r="U12" s="4">
        <f>VLOOKUP(B12,[1]Sheet1!$O$2:$R$22,4,0)</f>
        <v>1000</v>
      </c>
      <c r="V12" s="3">
        <v>2086</v>
      </c>
      <c r="W12" s="5">
        <v>45016</v>
      </c>
    </row>
    <row r="13" spans="1:23" x14ac:dyDescent="0.25">
      <c r="A13" s="2" t="s">
        <v>116</v>
      </c>
      <c r="B13" s="3" t="s">
        <v>117</v>
      </c>
      <c r="C13" s="3" t="s">
        <v>118</v>
      </c>
      <c r="D13" s="3" t="s">
        <v>111</v>
      </c>
      <c r="E13" s="3" t="s">
        <v>27</v>
      </c>
      <c r="F13" s="3" t="s">
        <v>112</v>
      </c>
      <c r="G13" s="3" t="s">
        <v>59</v>
      </c>
      <c r="H13" s="9">
        <v>2457</v>
      </c>
      <c r="I13" s="9">
        <v>278</v>
      </c>
      <c r="J13" s="4" t="s">
        <v>119</v>
      </c>
      <c r="K13" s="4" t="s">
        <v>120</v>
      </c>
      <c r="L13" s="3" t="s">
        <v>51</v>
      </c>
      <c r="M13" s="3" t="s">
        <v>100</v>
      </c>
      <c r="N13" s="3" t="s">
        <v>53</v>
      </c>
      <c r="O13" s="4">
        <f t="shared" si="0"/>
        <v>1805</v>
      </c>
      <c r="P13" s="4">
        <v>278</v>
      </c>
      <c r="Q13" s="4" t="s">
        <v>35</v>
      </c>
      <c r="R13" s="4" t="s">
        <v>35</v>
      </c>
      <c r="S13" s="4" t="s">
        <v>35</v>
      </c>
      <c r="T13" s="4" t="s">
        <v>35</v>
      </c>
      <c r="U13" s="4">
        <f>VLOOKUP(B13,[1]Sheet1!$O$2:$R$22,4,0)</f>
        <v>2083</v>
      </c>
      <c r="V13" s="3">
        <v>2086</v>
      </c>
      <c r="W13" s="5">
        <v>45016</v>
      </c>
    </row>
    <row r="14" spans="1:23" x14ac:dyDescent="0.25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27</v>
      </c>
      <c r="F14" s="7" t="s">
        <v>125</v>
      </c>
      <c r="G14" s="7" t="s">
        <v>29</v>
      </c>
      <c r="H14" s="10">
        <v>3245.8</v>
      </c>
      <c r="I14" s="10">
        <v>420</v>
      </c>
      <c r="J14" s="8" t="s">
        <v>126</v>
      </c>
      <c r="K14" s="8" t="s">
        <v>127</v>
      </c>
      <c r="L14" s="7" t="s">
        <v>80</v>
      </c>
      <c r="M14" s="7" t="s">
        <v>81</v>
      </c>
      <c r="N14" s="7" t="s">
        <v>82</v>
      </c>
      <c r="O14" s="4">
        <f t="shared" si="0"/>
        <v>2585</v>
      </c>
      <c r="P14" s="4">
        <v>420</v>
      </c>
      <c r="Q14" s="8" t="s">
        <v>35</v>
      </c>
      <c r="R14" s="8" t="s">
        <v>35</v>
      </c>
      <c r="S14" s="8" t="s">
        <v>35</v>
      </c>
      <c r="T14" s="8" t="s">
        <v>35</v>
      </c>
      <c r="U14" s="4">
        <f>VLOOKUP(B14,[1]Sheet1!$O$2:$R$22,4,0)</f>
        <v>3005</v>
      </c>
      <c r="V14" s="3">
        <v>2086</v>
      </c>
      <c r="W14" s="5">
        <v>45016</v>
      </c>
    </row>
    <row r="15" spans="1:23" x14ac:dyDescent="0.25">
      <c r="A15" s="2" t="s">
        <v>128</v>
      </c>
      <c r="B15" s="3" t="s">
        <v>129</v>
      </c>
      <c r="C15" s="3" t="s">
        <v>130</v>
      </c>
      <c r="D15" s="3" t="s">
        <v>131</v>
      </c>
      <c r="E15" s="3" t="s">
        <v>27</v>
      </c>
      <c r="F15" s="3" t="s">
        <v>132</v>
      </c>
      <c r="G15" s="3" t="s">
        <v>113</v>
      </c>
      <c r="H15" s="9">
        <v>1100</v>
      </c>
      <c r="I15" s="9">
        <v>0</v>
      </c>
      <c r="J15" s="4" t="s">
        <v>133</v>
      </c>
      <c r="K15" s="4" t="s">
        <v>134</v>
      </c>
      <c r="L15" s="3" t="s">
        <v>80</v>
      </c>
      <c r="M15" s="3" t="s">
        <v>81</v>
      </c>
      <c r="N15" s="3" t="s">
        <v>82</v>
      </c>
      <c r="O15" s="4">
        <f t="shared" si="0"/>
        <v>1000</v>
      </c>
      <c r="P15" s="4">
        <v>0</v>
      </c>
      <c r="Q15" s="4" t="s">
        <v>35</v>
      </c>
      <c r="R15" s="4" t="s">
        <v>35</v>
      </c>
      <c r="S15" s="4" t="s">
        <v>35</v>
      </c>
      <c r="T15" s="4" t="s">
        <v>35</v>
      </c>
      <c r="U15" s="4">
        <f>VLOOKUP(B15,[1]Sheet1!$O$2:$R$22,4,0)</f>
        <v>1000</v>
      </c>
      <c r="V15" s="3">
        <v>2086</v>
      </c>
      <c r="W15" s="5">
        <v>45016</v>
      </c>
    </row>
    <row r="16" spans="1:23" x14ac:dyDescent="0.25">
      <c r="A16" s="6" t="s">
        <v>135</v>
      </c>
      <c r="B16" s="7" t="s">
        <v>136</v>
      </c>
      <c r="C16" s="7" t="s">
        <v>137</v>
      </c>
      <c r="D16" s="7" t="s">
        <v>138</v>
      </c>
      <c r="E16" s="7" t="s">
        <v>27</v>
      </c>
      <c r="F16" s="7" t="s">
        <v>139</v>
      </c>
      <c r="G16" s="7" t="s">
        <v>140</v>
      </c>
      <c r="H16" s="10">
        <v>3600</v>
      </c>
      <c r="I16" s="10">
        <v>80</v>
      </c>
      <c r="J16" s="8" t="s">
        <v>141</v>
      </c>
      <c r="K16" s="8" t="s">
        <v>142</v>
      </c>
      <c r="L16" s="7" t="s">
        <v>51</v>
      </c>
      <c r="M16" s="7" t="s">
        <v>100</v>
      </c>
      <c r="N16" s="7" t="s">
        <v>53</v>
      </c>
      <c r="O16" s="4">
        <f t="shared" si="0"/>
        <v>1850</v>
      </c>
      <c r="P16" s="4">
        <v>80</v>
      </c>
      <c r="Q16" s="8" t="s">
        <v>35</v>
      </c>
      <c r="R16" s="8" t="s">
        <v>35</v>
      </c>
      <c r="S16" s="8" t="s">
        <v>35</v>
      </c>
      <c r="T16" s="8" t="s">
        <v>35</v>
      </c>
      <c r="U16" s="4">
        <f>VLOOKUP(B16,[1]Sheet1!$O$2:$R$22,4,0)</f>
        <v>1930</v>
      </c>
      <c r="V16" s="3">
        <v>2086</v>
      </c>
      <c r="W16" s="5">
        <v>45016</v>
      </c>
    </row>
    <row r="17" spans="1:23" x14ac:dyDescent="0.25">
      <c r="A17" s="2" t="s">
        <v>143</v>
      </c>
      <c r="B17" s="3" t="s">
        <v>144</v>
      </c>
      <c r="C17" s="3" t="s">
        <v>145</v>
      </c>
      <c r="D17" s="3" t="s">
        <v>146</v>
      </c>
      <c r="E17" s="3" t="s">
        <v>27</v>
      </c>
      <c r="F17" s="3" t="s">
        <v>147</v>
      </c>
      <c r="G17" s="3" t="s">
        <v>59</v>
      </c>
      <c r="H17" s="9">
        <v>2750</v>
      </c>
      <c r="I17" s="9">
        <v>340</v>
      </c>
      <c r="J17" s="4" t="s">
        <v>148</v>
      </c>
      <c r="K17" s="4" t="s">
        <v>149</v>
      </c>
      <c r="L17" s="3" t="s">
        <v>80</v>
      </c>
      <c r="M17" s="3" t="s">
        <v>81</v>
      </c>
      <c r="N17" s="3" t="s">
        <v>150</v>
      </c>
      <c r="O17" s="4">
        <f t="shared" si="0"/>
        <v>2050</v>
      </c>
      <c r="P17" s="4">
        <v>540</v>
      </c>
      <c r="Q17" s="4" t="s">
        <v>35</v>
      </c>
      <c r="R17" s="4" t="s">
        <v>35</v>
      </c>
      <c r="S17" s="4" t="s">
        <v>35</v>
      </c>
      <c r="T17" s="4" t="s">
        <v>35</v>
      </c>
      <c r="U17" s="4">
        <f>VLOOKUP(B17,[1]Sheet1!$O$2:$R$22,4,0)</f>
        <v>2590</v>
      </c>
      <c r="V17" s="3">
        <v>2086</v>
      </c>
      <c r="W17" s="5">
        <v>45016</v>
      </c>
    </row>
    <row r="18" spans="1:23" x14ac:dyDescent="0.25">
      <c r="A18" s="6" t="s">
        <v>151</v>
      </c>
      <c r="B18" s="7" t="s">
        <v>152</v>
      </c>
      <c r="C18" s="7" t="s">
        <v>153</v>
      </c>
      <c r="D18" s="7" t="s">
        <v>26</v>
      </c>
      <c r="E18" s="7" t="s">
        <v>27</v>
      </c>
      <c r="F18" s="7" t="s">
        <v>154</v>
      </c>
      <c r="G18" s="7" t="s">
        <v>29</v>
      </c>
      <c r="H18" s="10">
        <v>3136</v>
      </c>
      <c r="I18" s="10">
        <v>0</v>
      </c>
      <c r="J18" s="8" t="s">
        <v>155</v>
      </c>
      <c r="K18" s="8" t="s">
        <v>156</v>
      </c>
      <c r="L18" s="7" t="s">
        <v>51</v>
      </c>
      <c r="M18" s="7" t="s">
        <v>157</v>
      </c>
      <c r="N18" s="7" t="s">
        <v>53</v>
      </c>
      <c r="O18" s="4">
        <f t="shared" si="0"/>
        <v>2300</v>
      </c>
      <c r="P18" s="4">
        <v>80</v>
      </c>
      <c r="Q18" s="8" t="s">
        <v>35</v>
      </c>
      <c r="R18" s="8" t="s">
        <v>35</v>
      </c>
      <c r="S18" s="8" t="s">
        <v>35</v>
      </c>
      <c r="T18" s="8" t="s">
        <v>35</v>
      </c>
      <c r="U18" s="4">
        <f>VLOOKUP(B18,[1]Sheet1!$O$2:$R$22,4,0)</f>
        <v>2380</v>
      </c>
      <c r="V18" s="3">
        <v>2086</v>
      </c>
      <c r="W18" s="5">
        <v>45016</v>
      </c>
    </row>
    <row r="19" spans="1:23" x14ac:dyDescent="0.25">
      <c r="A19" s="2" t="s">
        <v>158</v>
      </c>
      <c r="B19" s="3" t="s">
        <v>159</v>
      </c>
      <c r="C19" s="3" t="s">
        <v>130</v>
      </c>
      <c r="D19" s="3" t="s">
        <v>131</v>
      </c>
      <c r="E19" s="3" t="s">
        <v>27</v>
      </c>
      <c r="F19" s="3" t="s">
        <v>132</v>
      </c>
      <c r="G19" s="3" t="s">
        <v>59</v>
      </c>
      <c r="H19" s="9">
        <v>3721</v>
      </c>
      <c r="I19" s="9">
        <v>80</v>
      </c>
      <c r="J19" s="4" t="s">
        <v>160</v>
      </c>
      <c r="K19" s="4" t="s">
        <v>161</v>
      </c>
      <c r="L19" s="3" t="s">
        <v>80</v>
      </c>
      <c r="M19" s="3" t="s">
        <v>81</v>
      </c>
      <c r="N19" s="3" t="s">
        <v>150</v>
      </c>
      <c r="O19" s="4">
        <f t="shared" si="0"/>
        <v>2770</v>
      </c>
      <c r="P19" s="4">
        <v>80</v>
      </c>
      <c r="Q19" s="4" t="s">
        <v>35</v>
      </c>
      <c r="R19" s="4" t="s">
        <v>35</v>
      </c>
      <c r="S19" s="4" t="s">
        <v>35</v>
      </c>
      <c r="T19" s="4" t="s">
        <v>35</v>
      </c>
      <c r="U19" s="4">
        <f>VLOOKUP(B19,[1]Sheet1!$O$2:$R$22,4,0)</f>
        <v>2850</v>
      </c>
      <c r="V19" s="3">
        <v>2086</v>
      </c>
      <c r="W19" s="5">
        <v>45016</v>
      </c>
    </row>
    <row r="20" spans="1:23" x14ac:dyDescent="0.25">
      <c r="A20" s="6" t="s">
        <v>162</v>
      </c>
      <c r="B20" s="7" t="s">
        <v>163</v>
      </c>
      <c r="C20" s="7" t="s">
        <v>130</v>
      </c>
      <c r="D20" s="7" t="s">
        <v>131</v>
      </c>
      <c r="E20" s="7" t="s">
        <v>27</v>
      </c>
      <c r="F20" s="7" t="s">
        <v>132</v>
      </c>
      <c r="G20" s="7" t="s">
        <v>59</v>
      </c>
      <c r="H20" s="10">
        <v>3243</v>
      </c>
      <c r="I20" s="10">
        <v>0</v>
      </c>
      <c r="J20" s="8" t="s">
        <v>164</v>
      </c>
      <c r="K20" s="8" t="s">
        <v>165</v>
      </c>
      <c r="L20" s="7" t="s">
        <v>51</v>
      </c>
      <c r="M20" s="7" t="s">
        <v>157</v>
      </c>
      <c r="N20" s="7" t="s">
        <v>53</v>
      </c>
      <c r="O20" s="4">
        <f t="shared" si="0"/>
        <v>2385</v>
      </c>
      <c r="P20" s="4">
        <v>80</v>
      </c>
      <c r="Q20" s="8" t="s">
        <v>35</v>
      </c>
      <c r="R20" s="8" t="s">
        <v>35</v>
      </c>
      <c r="S20" s="8" t="s">
        <v>35</v>
      </c>
      <c r="T20" s="8" t="s">
        <v>35</v>
      </c>
      <c r="U20" s="4">
        <f>VLOOKUP(B20,[1]Sheet1!$O$2:$R$22,4,0)</f>
        <v>2465</v>
      </c>
      <c r="V20" s="3">
        <v>2086</v>
      </c>
      <c r="W20" s="5">
        <v>45016</v>
      </c>
    </row>
    <row r="21" spans="1:23" x14ac:dyDescent="0.25">
      <c r="A21" s="2" t="s">
        <v>166</v>
      </c>
      <c r="B21" s="3" t="s">
        <v>167</v>
      </c>
      <c r="C21" s="3" t="s">
        <v>153</v>
      </c>
      <c r="D21" s="3" t="s">
        <v>26</v>
      </c>
      <c r="E21" s="3" t="s">
        <v>27</v>
      </c>
      <c r="F21" s="3" t="s">
        <v>168</v>
      </c>
      <c r="G21" s="3" t="s">
        <v>77</v>
      </c>
      <c r="H21" s="9">
        <v>2487.7800000000002</v>
      </c>
      <c r="I21" s="9">
        <v>128</v>
      </c>
      <c r="J21" s="4" t="s">
        <v>169</v>
      </c>
      <c r="K21" s="4" t="s">
        <v>170</v>
      </c>
      <c r="L21" s="3" t="s">
        <v>80</v>
      </c>
      <c r="M21" s="3" t="s">
        <v>81</v>
      </c>
      <c r="N21" s="3" t="s">
        <v>150</v>
      </c>
      <c r="O21" s="4">
        <f t="shared" si="0"/>
        <v>2310</v>
      </c>
      <c r="P21" s="4">
        <v>378</v>
      </c>
      <c r="Q21" s="4" t="s">
        <v>35</v>
      </c>
      <c r="R21" s="4" t="s">
        <v>35</v>
      </c>
      <c r="S21" s="4" t="s">
        <v>35</v>
      </c>
      <c r="T21" s="4" t="s">
        <v>35</v>
      </c>
      <c r="U21" s="4">
        <f>VLOOKUP(B21,[1]Sheet1!$O$2:$R$22,4,0)</f>
        <v>2688</v>
      </c>
      <c r="V21" s="3">
        <v>2086</v>
      </c>
      <c r="W21" s="5">
        <v>45016</v>
      </c>
    </row>
    <row r="22" spans="1:23" x14ac:dyDescent="0.25">
      <c r="A22" s="6" t="s">
        <v>171</v>
      </c>
      <c r="B22" s="7" t="s">
        <v>172</v>
      </c>
      <c r="C22" s="7" t="s">
        <v>153</v>
      </c>
      <c r="D22" s="7" t="s">
        <v>26</v>
      </c>
      <c r="E22" s="7" t="s">
        <v>27</v>
      </c>
      <c r="F22" s="7" t="s">
        <v>173</v>
      </c>
      <c r="G22" s="7" t="s">
        <v>29</v>
      </c>
      <c r="H22" s="10">
        <v>2916.4</v>
      </c>
      <c r="I22" s="10">
        <v>250</v>
      </c>
      <c r="J22" s="8" t="s">
        <v>174</v>
      </c>
      <c r="K22" s="8" t="s">
        <v>175</v>
      </c>
      <c r="L22" s="7" t="s">
        <v>51</v>
      </c>
      <c r="M22" s="7" t="s">
        <v>100</v>
      </c>
      <c r="N22" s="7" t="s">
        <v>53</v>
      </c>
      <c r="O22" s="4">
        <f t="shared" si="0"/>
        <v>2050</v>
      </c>
      <c r="P22" s="4">
        <v>250</v>
      </c>
      <c r="Q22" s="8" t="s">
        <v>35</v>
      </c>
      <c r="R22" s="8" t="s">
        <v>35</v>
      </c>
      <c r="S22" s="8" t="s">
        <v>35</v>
      </c>
      <c r="T22" s="8" t="s">
        <v>35</v>
      </c>
      <c r="U22" s="4">
        <f>VLOOKUP(B22,[1]Sheet1!$O$2:$R$22,4,0)</f>
        <v>2300</v>
      </c>
      <c r="V22" s="3">
        <v>2086</v>
      </c>
      <c r="W22" s="5">
        <v>45016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2023-06-08T16:46:43Z</dcterms:created>
  <dcterms:modified xsi:type="dcterms:W3CDTF">2023-06-08T16:46:44Z</dcterms:modified>
</cp:coreProperties>
</file>