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ahesh.tambe1\OneDrive - ORIX Auto Infrastructure Services Limited\Desktop\"/>
    </mc:Choice>
  </mc:AlternateContent>
  <xr:revisionPtr revIDLastSave="0" documentId="8_{B4477292-C9E6-4ED6-9274-FC73435A036A}" xr6:coauthVersionLast="47" xr6:coauthVersionMax="47" xr10:uidLastSave="{00000000-0000-0000-0000-000000000000}"/>
  <bookViews>
    <workbookView xWindow="-120" yWindow="-120" windowWidth="20730" windowHeight="11160" xr2:uid="{EA36C3F3-70ED-4C50-A999-D317F963B72A}"/>
  </bookViews>
  <sheets>
    <sheet name="Sheet1" sheetId="1" r:id="rId1"/>
  </sheets>
  <externalReferences>
    <externalReference r:id="rId2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2" i="1" l="1"/>
  <c r="O2" i="1"/>
</calcChain>
</file>

<file path=xl/sharedStrings.xml><?xml version="1.0" encoding="utf-8"?>
<sst xmlns="http://schemas.openxmlformats.org/spreadsheetml/2006/main" count="34" uniqueCount="34">
  <si>
    <t>S.No.</t>
  </si>
  <si>
    <t>Order ID</t>
  </si>
  <si>
    <t>Invoice ID</t>
  </si>
  <si>
    <t>Customer</t>
  </si>
  <si>
    <t>Outsource Company</t>
  </si>
  <si>
    <t>Passenger Name</t>
  </si>
  <si>
    <t>Order Type</t>
  </si>
  <si>
    <t>Basic Fare</t>
  </si>
  <si>
    <t>Sundry Amount</t>
  </si>
  <si>
    <t>Tax Amount</t>
  </si>
  <si>
    <t>Total Fare</t>
  </si>
  <si>
    <t>Vehicle ID</t>
  </si>
  <si>
    <t>Driver</t>
  </si>
  <si>
    <t>Driver Mobile No</t>
  </si>
  <si>
    <t>OutSource Basic Fare</t>
  </si>
  <si>
    <t>OutSource Sundry Amount</t>
  </si>
  <si>
    <t>Central GST</t>
  </si>
  <si>
    <t>State GST</t>
  </si>
  <si>
    <t>Inter GST</t>
  </si>
  <si>
    <t>OutSource Tax Amount</t>
  </si>
  <si>
    <t>Outsource Cost</t>
  </si>
  <si>
    <t>Vendor Billing No</t>
  </si>
  <si>
    <t>Vendor Billing Date</t>
  </si>
  <si>
    <t>1</t>
  </si>
  <si>
    <t>DR/MUM/24-25/51084202</t>
  </si>
  <si>
    <t>CMUM25/051038575</t>
  </si>
  <si>
    <t>LIPI DATA SYSTEMS LIMITED</t>
  </si>
  <si>
    <t>SPEEDWAYS RENT A CAR (MUMBAI)</t>
  </si>
  <si>
    <t>Mr Ashish Mattoo</t>
  </si>
  <si>
    <t>G/G : 12/120</t>
  </si>
  <si>
    <t>MH02FG3618</t>
  </si>
  <si>
    <t>BHAVESH MISHRA</t>
  </si>
  <si>
    <t>+917045712713</t>
  </si>
  <si>
    <t>SP2425-001385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</si>
</sst>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0"/>
      <color indexed="9"/>
      <name val="Arial"/>
    </font>
    <font>
      <sz val="10"/>
      <color indexed="8"/>
      <name val="Arial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2281AB"/>
        <bgColor indexed="64"/>
      </patternFill>
    </fill>
    <fill>
      <patternFill patternType="solid">
        <fgColor rgb="FFF5F6F6"/>
        <bgColor indexed="64"/>
      </patternFill>
    </fill>
    <fill>
      <patternFill patternType="solid">
        <fgColor rgb="FFF0F0F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F5F6F6"/>
      </left>
      <right style="thin">
        <color rgb="FFF5F6F6"/>
      </right>
      <top style="thin">
        <color rgb="FFF5F6F6"/>
      </top>
      <bottom style="thin">
        <color rgb="FFF5F6F6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33" borderId="10" applyNumberFormat="0" applyProtection="0">
      <alignment horizontal="left"/>
    </xf>
    <xf numFmtId="0" fontId="19" fillId="34" borderId="10" applyNumberFormat="0" applyProtection="0">
      <alignment horizontal="center"/>
    </xf>
    <xf numFmtId="0" fontId="19" fillId="34" borderId="10" applyNumberFormat="0" applyProtection="0">
      <alignment horizontal="left"/>
    </xf>
    <xf numFmtId="0" fontId="19" fillId="34" borderId="10" applyNumberFormat="0" applyProtection="0">
      <alignment horizontal="left"/>
    </xf>
    <xf numFmtId="14" fontId="19" fillId="34" borderId="10" applyProtection="0">
      <alignment horizontal="left"/>
    </xf>
    <xf numFmtId="0" fontId="19" fillId="35" borderId="10" applyNumberFormat="0" applyProtection="0">
      <alignment horizontal="center"/>
    </xf>
    <xf numFmtId="0" fontId="19" fillId="35" borderId="10" applyNumberFormat="0" applyProtection="0">
      <alignment horizontal="left"/>
    </xf>
    <xf numFmtId="0" fontId="19" fillId="35" borderId="10" applyNumberFormat="0" applyProtection="0">
      <alignment horizontal="left"/>
    </xf>
    <xf numFmtId="14" fontId="19" fillId="35" borderId="10" applyProtection="0">
      <alignment horizontal="left"/>
    </xf>
  </cellStyleXfs>
  <cellXfs count="7">
    <xf numFmtId="0" fontId="0" fillId="0" borderId="0" xfId="0"/>
    <xf numFmtId="0" fontId="18" fillId="33" borderId="10" xfId="42">
      <alignment horizontal="left"/>
    </xf>
    <xf numFmtId="0" fontId="19" fillId="34" borderId="10" xfId="43">
      <alignment horizontal="center"/>
    </xf>
    <xf numFmtId="0" fontId="19" fillId="34" borderId="10" xfId="44">
      <alignment horizontal="left"/>
    </xf>
    <xf numFmtId="0" fontId="19" fillId="34" borderId="10" xfId="45">
      <alignment horizontal="left"/>
    </xf>
    <xf numFmtId="14" fontId="19" fillId="34" borderId="10" xfId="46">
      <alignment horizontal="left"/>
    </xf>
    <xf numFmtId="0" fontId="19" fillId="34" borderId="10" xfId="45" applyNumberFormat="1">
      <alignment horizontal="left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  <cellStyle name="xls-style-1" xfId="42" xr:uid="{5D29AF43-6ABF-49B5-A4BF-6ACBAC2C67AD}"/>
    <cellStyle name="xls-style-2" xfId="43" xr:uid="{6AA8D97C-35FF-40EC-921D-13B58117B9E6}"/>
    <cellStyle name="xls-style-3" xfId="44" xr:uid="{0D8B8816-08EC-4E70-87FD-F8A7C488AC8C}"/>
    <cellStyle name="xls-style-4" xfId="45" xr:uid="{E4C03963-DE46-429F-9FDA-0F60691E6F41}"/>
    <cellStyle name="xls-style-5" xfId="46" xr:uid="{DC5FBA71-DFA5-4667-AF88-140257EBAA0F}"/>
    <cellStyle name="xls-style-6" xfId="47" xr:uid="{2EDC94F1-248E-46D5-AF4D-A8DDF201B13D}"/>
    <cellStyle name="xls-style-7" xfId="48" xr:uid="{2230E1D8-FD48-4D29-A01A-5A64BF67850E}"/>
    <cellStyle name="xls-style-8" xfId="49" xr:uid="{2F0CE1D8-5DD8-4224-935C-B60519AB9127}"/>
    <cellStyle name="xls-style-9" xfId="50" xr:uid="{98DD5044-EBC9-463C-8602-7BB0B6A156B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mahesh.tambe1\OneDrive%20-%20ORIX%20Auto%20Infrastructure%20Services%20Limited\Desktop\seped.xlsx" TargetMode="External"/><Relationship Id="rId1" Type="http://schemas.openxmlformats.org/officeDocument/2006/relationships/externalLinkPath" Target="sepe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heet1"/>
    </sheetNames>
    <sheetDataSet>
      <sheetData sheetId="0">
        <row r="2">
          <cell r="B2" t="str">
            <v>DR/MUM/24-25/51084202</v>
          </cell>
          <cell r="C2" t="str">
            <v>CMUM25/051038575</v>
          </cell>
          <cell r="D2" t="str">
            <v>LIPI DATA SYSTEMS LIMITED</v>
          </cell>
          <cell r="E2" t="str">
            <v>SPEEDWAYS RENT A CAR (MUMBAI)</v>
          </cell>
          <cell r="F2" t="str">
            <v>Mr Ashish Mattoo</v>
          </cell>
          <cell r="G2" t="str">
            <v>G/G : 12/120</v>
          </cell>
          <cell r="H2" t="str">
            <v>6000</v>
          </cell>
          <cell r="I2" t="str">
            <v>440</v>
          </cell>
          <cell r="J2" t="str">
            <v>772.8</v>
          </cell>
          <cell r="K2" t="str">
            <v>7212.8</v>
          </cell>
          <cell r="L2" t="str">
            <v>MH02FG3618</v>
          </cell>
          <cell r="M2" t="str">
            <v>BHAVESH MISHRA</v>
          </cell>
          <cell r="N2" t="str">
            <v>+917045712713</v>
          </cell>
          <cell r="O2">
            <v>4050</v>
          </cell>
          <cell r="P2">
            <v>440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2C7F28-DF2B-48AB-90A8-B0D81771C696}">
  <dimension ref="A1:W2"/>
  <sheetViews>
    <sheetView tabSelected="1" workbookViewId="0">
      <selection activeCell="B8" sqref="B8"/>
    </sheetView>
  </sheetViews>
  <sheetFormatPr defaultRowHeight="15" x14ac:dyDescent="0.25"/>
  <cols>
    <col min="1" max="1" width="9.5703125" bestFit="1" customWidth="1"/>
    <col min="2" max="3" width="28.5703125" bestFit="1" customWidth="1"/>
    <col min="4" max="5" width="34.28515625" bestFit="1" customWidth="1"/>
    <col min="6" max="6" width="28.5703125" bestFit="1" customWidth="1"/>
    <col min="7" max="7" width="24.7109375" bestFit="1" customWidth="1"/>
    <col min="8" max="13" width="19" bestFit="1" customWidth="1"/>
    <col min="14" max="14" width="22.85546875" bestFit="1" customWidth="1"/>
    <col min="15" max="20" width="24.7109375" bestFit="1" customWidth="1"/>
    <col min="21" max="21" width="19" bestFit="1" customWidth="1"/>
    <col min="22" max="23" width="22.85546875" bestFit="1" customWidth="1"/>
  </cols>
  <sheetData>
    <row r="1" spans="1:23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</row>
    <row r="2" spans="1:23" x14ac:dyDescent="0.25">
      <c r="A2" s="2" t="s">
        <v>23</v>
      </c>
      <c r="B2" s="3" t="s">
        <v>24</v>
      </c>
      <c r="C2" s="3" t="s">
        <v>25</v>
      </c>
      <c r="D2" s="3" t="s">
        <v>26</v>
      </c>
      <c r="E2" s="3" t="s">
        <v>27</v>
      </c>
      <c r="F2" s="3" t="s">
        <v>28</v>
      </c>
      <c r="G2" s="3" t="s">
        <v>29</v>
      </c>
      <c r="H2" s="6">
        <v>6000</v>
      </c>
      <c r="I2" s="6">
        <v>440</v>
      </c>
      <c r="J2" s="6">
        <v>772.8</v>
      </c>
      <c r="K2" s="6">
        <v>7212.8</v>
      </c>
      <c r="L2" s="3" t="s">
        <v>30</v>
      </c>
      <c r="M2" s="3" t="s">
        <v>31</v>
      </c>
      <c r="N2" s="3" t="s">
        <v>32</v>
      </c>
      <c r="O2" s="4">
        <f>VLOOKUP(B2,[1]Sheet1!$B$2:$O$2,14,0)</f>
        <v>4050</v>
      </c>
      <c r="P2" s="4">
        <f>VLOOKUP(B2,[1]Sheet1!$B$2:$P$2,15,0)</f>
        <v>440</v>
      </c>
      <c r="Q2" s="4">
        <v>269</v>
      </c>
      <c r="R2" s="4">
        <v>269</v>
      </c>
      <c r="S2" s="6">
        <v>0</v>
      </c>
      <c r="T2" s="4">
        <v>538</v>
      </c>
      <c r="U2" s="4">
        <v>5028</v>
      </c>
      <c r="V2" s="3" t="s">
        <v>33</v>
      </c>
      <c r="W2" s="5">
        <v>45716</v>
      </c>
    </row>
  </sheetData>
  <pageMargins left="0.75" right="0.75" top="1" bottom="1" header="0.5" footer="0.5"/>
  <headerFooter>
    <oddFooter>&amp;R_x000D_&amp;1#&amp;"Calibri"&amp;10&amp;K0000FF Classified as Public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Mahesh Tambe1</dc:creator>
  <cp:lastModifiedBy>Mahesh Tambe1</cp:lastModifiedBy>
  <dcterms:created xsi:type="dcterms:W3CDTF">2025-05-08T15:14:55Z</dcterms:created>
  <dcterms:modified xsi:type="dcterms:W3CDTF">2025-05-08T15:20:05Z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9f370e9-449c-4cf5-97ab-47afa557511a_Enabled">
    <vt:lpwstr>true</vt:lpwstr>
  </property>
  <property fmtid="{D5CDD505-2E9C-101B-9397-08002B2CF9AE}" pid="3" name="MSIP_Label_39f370e9-449c-4cf5-97ab-47afa557511a_SetDate">
    <vt:lpwstr>2025-05-08T15:14:55Z</vt:lpwstr>
  </property>
  <property fmtid="{D5CDD505-2E9C-101B-9397-08002B2CF9AE}" pid="4" name="MSIP_Label_39f370e9-449c-4cf5-97ab-47afa557511a_Method">
    <vt:lpwstr>Privileged</vt:lpwstr>
  </property>
  <property fmtid="{D5CDD505-2E9C-101B-9397-08002B2CF9AE}" pid="5" name="MSIP_Label_39f370e9-449c-4cf5-97ab-47afa557511a_Name">
    <vt:lpwstr>Public</vt:lpwstr>
  </property>
  <property fmtid="{D5CDD505-2E9C-101B-9397-08002B2CF9AE}" pid="6" name="MSIP_Label_39f370e9-449c-4cf5-97ab-47afa557511a_SiteId">
    <vt:lpwstr>f45010b2-1259-4e62-a339-3527fdafea9f</vt:lpwstr>
  </property>
  <property fmtid="{D5CDD505-2E9C-101B-9397-08002B2CF9AE}" pid="7" name="MSIP_Label_39f370e9-449c-4cf5-97ab-47afa557511a_ActionId">
    <vt:lpwstr>6a8b8433-ed6b-4844-b387-03875b7ca71a</vt:lpwstr>
  </property>
  <property fmtid="{D5CDD505-2E9C-101B-9397-08002B2CF9AE}" pid="8" name="MSIP_Label_39f370e9-449c-4cf5-97ab-47afa557511a_ContentBits">
    <vt:lpwstr>2</vt:lpwstr>
  </property>
  <property fmtid="{D5CDD505-2E9C-101B-9397-08002B2CF9AE}" pid="9" name="MSIP_Label_39f370e9-449c-4cf5-97ab-47afa557511a_Tag">
    <vt:lpwstr>10, 0, 1, 1</vt:lpwstr>
  </property>
</Properties>
</file>